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ml.chartshapes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ml.chartshapes+xml"/>
  <Override PartName="/xl/charts/chart20.xml" ContentType="application/vnd.openxmlformats-officedocument.drawingml.chart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drawings/drawing25.xml" ContentType="application/vnd.openxmlformats-officedocument.drawingml.chartshapes+xml"/>
  <Override PartName="/xl/charts/chart22.xml" ContentType="application/vnd.openxmlformats-officedocument.drawingml.chart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0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31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2090" tabRatio="950"/>
  </bookViews>
  <sheets>
    <sheet name="登録断面" sheetId="14" r:id="rId1"/>
    <sheet name="計算データ" sheetId="15" r:id="rId2"/>
    <sheet name="参考文献とシート名の説明" sheetId="23" r:id="rId3"/>
    <sheet name="Fig-8-Heave-χ180" sheetId="1" r:id="rId4"/>
    <sheet name="Fig-9-Heave-χ150" sheetId="4" r:id="rId5"/>
    <sheet name="Fig-15-Pitch-χ180" sheetId="5" r:id="rId6"/>
    <sheet name="Fig-16-Pitch-χ150" sheetId="6" r:id="rId7"/>
    <sheet name="Fig-28-Roll-χ150" sheetId="7" r:id="rId8"/>
    <sheet name="Fig-38-RelMot-χ180" sheetId="8" r:id="rId9"/>
    <sheet name="Fig-54-VSF-χ180" sheetId="9" r:id="rId10"/>
    <sheet name="Fig-55-VSF-χ150" sheetId="10" r:id="rId11"/>
    <sheet name="Fig-61-VBM-χ180" sheetId="11" r:id="rId12"/>
    <sheet name="Fig-62-VBM-χ150" sheetId="12" r:id="rId13"/>
    <sheet name="Fig-73-LBM-χ150" sheetId="13" r:id="rId14"/>
    <sheet name="Fig-3.5.1-Raw-χ180Fn015" sheetId="17" r:id="rId15"/>
    <sheet name="Fig-3.5.1-Raw-χ180Fn020" sheetId="18" r:id="rId16"/>
    <sheet name="Fig-3.5.1-Raw-χ180Fn025" sheetId="19" r:id="rId17"/>
    <sheet name="Fig-3.5.1-Raw-χ180Fn030" sheetId="20" r:id="rId18"/>
    <sheet name="Fig-3.5.1-Raw-χ150Fn015" sheetId="21" r:id="rId19"/>
    <sheet name="Fig-3.5.1-Raw-χ150Fn025" sheetId="22" r:id="rId20"/>
  </sheets>
  <calcPr calcId="145621"/>
</workbook>
</file>

<file path=xl/calcChain.xml><?xml version="1.0" encoding="utf-8"?>
<calcChain xmlns="http://schemas.openxmlformats.org/spreadsheetml/2006/main">
  <c r="B13" i="22" l="1"/>
  <c r="B12" i="22"/>
  <c r="B11" i="22"/>
  <c r="B10" i="22"/>
  <c r="B9" i="22"/>
  <c r="B8" i="22"/>
  <c r="B7" i="22"/>
  <c r="B6" i="22"/>
  <c r="B5" i="22"/>
  <c r="B4" i="22"/>
  <c r="B12" i="21"/>
  <c r="B11" i="21"/>
  <c r="B10" i="21"/>
  <c r="B9" i="21"/>
  <c r="B8" i="21"/>
  <c r="B7" i="21"/>
  <c r="B6" i="21"/>
  <c r="B5" i="21"/>
  <c r="B4" i="21"/>
  <c r="E12" i="20" l="1"/>
  <c r="B14" i="20"/>
  <c r="B13" i="20"/>
  <c r="B12" i="20"/>
  <c r="E11" i="20"/>
  <c r="B11" i="20"/>
  <c r="E10" i="20"/>
  <c r="B10" i="20"/>
  <c r="E9" i="20"/>
  <c r="B9" i="20"/>
  <c r="E8" i="20"/>
  <c r="B8" i="20"/>
  <c r="E7" i="20"/>
  <c r="B7" i="20"/>
  <c r="E6" i="20"/>
  <c r="B6" i="20"/>
  <c r="E5" i="20"/>
  <c r="B5" i="20"/>
  <c r="E4" i="20"/>
  <c r="B4" i="20"/>
  <c r="B14" i="19"/>
  <c r="B13" i="19"/>
  <c r="B12" i="19"/>
  <c r="E11" i="19"/>
  <c r="B11" i="19"/>
  <c r="E10" i="19"/>
  <c r="B10" i="19"/>
  <c r="E9" i="19"/>
  <c r="B9" i="19"/>
  <c r="E8" i="19"/>
  <c r="B8" i="19"/>
  <c r="E7" i="19"/>
  <c r="B7" i="19"/>
  <c r="E6" i="19"/>
  <c r="B6" i="19"/>
  <c r="E5" i="19"/>
  <c r="B5" i="19"/>
  <c r="E4" i="19"/>
  <c r="B4" i="19"/>
  <c r="B14" i="18"/>
  <c r="B15" i="18"/>
  <c r="B16" i="18"/>
  <c r="E13" i="18"/>
  <c r="B13" i="18"/>
  <c r="E12" i="18"/>
  <c r="B12" i="18"/>
  <c r="E11" i="18"/>
  <c r="B11" i="18"/>
  <c r="E10" i="18"/>
  <c r="B10" i="18"/>
  <c r="E9" i="18"/>
  <c r="B9" i="18"/>
  <c r="E8" i="18"/>
  <c r="B8" i="18"/>
  <c r="E7" i="18"/>
  <c r="B7" i="18"/>
  <c r="E6" i="18"/>
  <c r="B6" i="18"/>
  <c r="E5" i="18"/>
  <c r="B5" i="18"/>
  <c r="E4" i="18"/>
  <c r="B4" i="18"/>
  <c r="E5" i="17"/>
  <c r="E6" i="17"/>
  <c r="E7" i="17"/>
  <c r="E8" i="17"/>
  <c r="E9" i="17"/>
  <c r="E10" i="17"/>
  <c r="E11" i="17"/>
  <c r="E12" i="17"/>
  <c r="E13" i="17"/>
  <c r="E4" i="17"/>
  <c r="B5" i="17"/>
  <c r="B6" i="17"/>
  <c r="B7" i="17"/>
  <c r="B8" i="17"/>
  <c r="B9" i="17"/>
  <c r="B10" i="17"/>
  <c r="B11" i="17"/>
  <c r="B12" i="17"/>
  <c r="B13" i="17"/>
  <c r="B4" i="17"/>
  <c r="E8" i="13"/>
  <c r="E7" i="13"/>
  <c r="E6" i="13"/>
  <c r="E5" i="13"/>
  <c r="E4" i="13"/>
  <c r="B11" i="12"/>
  <c r="B10" i="12"/>
  <c r="B9" i="12"/>
  <c r="E8" i="12"/>
  <c r="B8" i="12"/>
  <c r="E7" i="12"/>
  <c r="B7" i="12"/>
  <c r="E6" i="12"/>
  <c r="B6" i="12"/>
  <c r="E5" i="12"/>
  <c r="B5" i="12"/>
  <c r="E4" i="12"/>
  <c r="B4" i="12"/>
  <c r="B13" i="11"/>
  <c r="B12" i="11"/>
  <c r="B11" i="11"/>
  <c r="B10" i="11"/>
  <c r="B9" i="11"/>
  <c r="E8" i="11"/>
  <c r="B8" i="11"/>
  <c r="E7" i="11"/>
  <c r="B7" i="11"/>
  <c r="E6" i="11"/>
  <c r="B6" i="11"/>
  <c r="E5" i="11"/>
  <c r="B5" i="11"/>
  <c r="E4" i="11"/>
  <c r="B4" i="11"/>
  <c r="B10" i="10"/>
  <c r="B9" i="10"/>
  <c r="B8" i="10"/>
  <c r="B7" i="10"/>
  <c r="B6" i="10"/>
  <c r="B5" i="10"/>
  <c r="B4" i="10"/>
  <c r="B10" i="9"/>
  <c r="B9" i="9"/>
  <c r="B8" i="9"/>
  <c r="B7" i="9"/>
  <c r="B6" i="9"/>
  <c r="B5" i="9"/>
  <c r="B4" i="9"/>
  <c r="E9" i="8"/>
  <c r="E8" i="8"/>
  <c r="E7" i="8"/>
  <c r="E6" i="8"/>
  <c r="E5" i="8"/>
  <c r="E4" i="8"/>
  <c r="K13" i="7"/>
  <c r="K12" i="7"/>
  <c r="K11" i="7"/>
  <c r="K10" i="7"/>
  <c r="K9" i="7"/>
  <c r="K8" i="7"/>
  <c r="K7" i="7"/>
  <c r="K6" i="7"/>
  <c r="K5" i="7"/>
  <c r="B9" i="7"/>
  <c r="B8" i="7"/>
  <c r="B7" i="7"/>
  <c r="B6" i="7"/>
  <c r="B5" i="7"/>
  <c r="K4" i="7"/>
  <c r="B4" i="7"/>
  <c r="E9" i="6"/>
  <c r="E8" i="6"/>
  <c r="B8" i="6"/>
  <c r="E7" i="6"/>
  <c r="B7" i="6"/>
  <c r="E6" i="6"/>
  <c r="B6" i="6"/>
  <c r="E5" i="6"/>
  <c r="B5" i="6"/>
  <c r="E4" i="6"/>
  <c r="B4" i="6"/>
  <c r="E9" i="5"/>
  <c r="B13" i="5"/>
  <c r="H13" i="5"/>
  <c r="H12" i="5"/>
  <c r="B12" i="5"/>
  <c r="H11" i="5"/>
  <c r="B11" i="5"/>
  <c r="H10" i="5"/>
  <c r="B10" i="5"/>
  <c r="H9" i="5"/>
  <c r="B9" i="5"/>
  <c r="H8" i="5"/>
  <c r="E8" i="5"/>
  <c r="B8" i="5"/>
  <c r="H7" i="5"/>
  <c r="E7" i="5"/>
  <c r="B7" i="5"/>
  <c r="H6" i="5"/>
  <c r="E6" i="5"/>
  <c r="B6" i="5"/>
  <c r="H5" i="5"/>
  <c r="E5" i="5"/>
  <c r="B5" i="5"/>
  <c r="H4" i="5"/>
  <c r="E4" i="5"/>
  <c r="B4" i="5"/>
  <c r="B10" i="4"/>
  <c r="B9" i="4"/>
  <c r="E8" i="4"/>
  <c r="B8" i="4"/>
  <c r="E7" i="4"/>
  <c r="B7" i="4"/>
  <c r="E6" i="4"/>
  <c r="B6" i="4"/>
  <c r="E5" i="4"/>
  <c r="B5" i="4"/>
  <c r="E4" i="4"/>
  <c r="B4" i="4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8" i="1"/>
  <c r="E7" i="1"/>
  <c r="E6" i="1"/>
  <c r="E5" i="1"/>
  <c r="E4" i="1"/>
  <c r="B5" i="1"/>
  <c r="B6" i="1"/>
  <c r="B7" i="1"/>
  <c r="B8" i="1"/>
  <c r="B9" i="1"/>
  <c r="B10" i="1"/>
  <c r="B11" i="1"/>
  <c r="B12" i="1"/>
  <c r="B4" i="1"/>
</calcChain>
</file>

<file path=xl/sharedStrings.xml><?xml version="1.0" encoding="utf-8"?>
<sst xmlns="http://schemas.openxmlformats.org/spreadsheetml/2006/main" count="398" uniqueCount="86">
  <si>
    <t>Za/ζa</t>
    <phoneticPr fontId="1"/>
  </si>
  <si>
    <t>λ/L</t>
    <phoneticPr fontId="1"/>
  </si>
  <si>
    <t>φa/kζa</t>
    <phoneticPr fontId="1"/>
  </si>
  <si>
    <t>Sa/ζa</t>
    <phoneticPr fontId="1"/>
  </si>
  <si>
    <t>Fv/ρgLBζa</t>
    <phoneticPr fontId="1"/>
  </si>
  <si>
    <t>Mv/ρgL^2Bζa</t>
    <phoneticPr fontId="1"/>
  </si>
  <si>
    <t>ω(L/g)^1/2</t>
    <phoneticPr fontId="1"/>
  </si>
  <si>
    <t>ML/ρgL^2Bζa</t>
    <phoneticPr fontId="1"/>
  </si>
  <si>
    <t>θa/kζa</t>
  </si>
  <si>
    <t>θa/kζa</t>
    <phoneticPr fontId="1"/>
  </si>
  <si>
    <t>λ/L</t>
  </si>
  <si>
    <t>LATERAL-BENDING-MOMENT</t>
    <phoneticPr fontId="2"/>
  </si>
  <si>
    <t>LOGITUDINAL-AXIAL-FORCE</t>
    <phoneticPr fontId="1"/>
  </si>
  <si>
    <t>VERTICAL-SHEARING-FORCE</t>
    <phoneticPr fontId="1"/>
  </si>
  <si>
    <t>LATERAL-SHEARING-FORCE</t>
    <phoneticPr fontId="1"/>
  </si>
  <si>
    <t>TORSIONAL-MOMENT</t>
    <phoneticPr fontId="1"/>
  </si>
  <si>
    <t>VERTICAL-BENDING-MOMENT</t>
    <phoneticPr fontId="1"/>
  </si>
  <si>
    <t>λ/L</t>
    <phoneticPr fontId="1"/>
  </si>
  <si>
    <t xml:space="preserve">  ** 計算設定値の確認 **</t>
  </si>
  <si>
    <t>GM(m)   計算設定値= 1.000 (入力値= 1.000 ,推定値= 0.981)</t>
  </si>
  <si>
    <t>Tφ(秒) 計算設定値= 18.50 (入力値= 18.50 ,推定値= 16.75)</t>
  </si>
  <si>
    <t xml:space="preserve">          NUMBER OF DIVISION IN THE X-DIRECTION   NX =  38</t>
  </si>
  <si>
    <t xml:space="preserve">          SHIP LENGTH (m)    X-AXIS------ L(OVERALL) =179.9020</t>
  </si>
  <si>
    <t xml:space="preserve">          SHIP BREDTH (m)    Y-AXIS--------- BREADTH = 25.4000</t>
  </si>
  <si>
    <t xml:space="preserve">          SHIP DRAFT  (m)    Z-AXIS-------------- DM =  9.5000</t>
  </si>
  <si>
    <t xml:space="preserve">          SHIP DRAFT-FORE  (m)      ------------- DF =  9.5000</t>
  </si>
  <si>
    <t xml:space="preserve">          SHIP DRAFT-AFT   (m)      ------------- DA =  9.5000</t>
  </si>
  <si>
    <t xml:space="preserve">          BLOCK COEFFICIENT: VOL/(L*B*D)--------- CB =  0.5718</t>
  </si>
  <si>
    <t xml:space="preserve">          PRISMATIC COEFFICIENT------------------ CP =  0.5903</t>
  </si>
  <si>
    <t xml:space="preserve">          MIDSHIP SECTION AREA COEFFICIENT------- CM =  0.9687</t>
  </si>
  <si>
    <t xml:space="preserve">          WATER-PLANE AREA COEFFICIENT----------- CW =  0.7112</t>
  </si>
  <si>
    <t xml:space="preserve">          RADIUS OF GYRATION ABOUT X-AXIS----- KXX/B =  0.3280</t>
  </si>
  <si>
    <t xml:space="preserve">          RADIUS OF GYRATION ABOUT Y-AXIS----- KYY/L =  0.2400</t>
  </si>
  <si>
    <t xml:space="preserve">          RADIUS OF GYRATION ABOUT Z-AXIS----- KZZ/L =  0.2400</t>
  </si>
  <si>
    <t xml:space="preserve">          CENTER OF GRAVITY---------------- OG/(B/2) = -0.0016</t>
  </si>
  <si>
    <t xml:space="preserve">          HORIZONTAL METACENTRIC HEIGHT---- GM/(B/2) =  0.0787</t>
  </si>
  <si>
    <t xml:space="preserve">          VERTICAL METACENTRIC HEIGHT--------- GML/L =  1.1591</t>
  </si>
  <si>
    <t xml:space="preserve">          CENTER OF BUOYANCY IN X-AXIS---- LCB/(L/2) = -0.0200</t>
  </si>
  <si>
    <t xml:space="preserve">          BILGEKEEL CALCULATION TYPE---------JBKTYPE =       0</t>
  </si>
  <si>
    <t xml:space="preserve">          BILGEKEEL LENGTH (m)------------------ BKL = 43.7500</t>
  </si>
  <si>
    <t xml:space="preserve">          BILGEKEEL BREDTH (m)------------------ BKB =  0.4500</t>
  </si>
  <si>
    <t xml:space="preserve">          NATURAL FREQUENCY OF ROLLING  (sec)--- TΦ = 18.5000</t>
  </si>
  <si>
    <t xml:space="preserve">          HALF AMPLITUDE OF WAVEHEIGHT (m)------- WA =  1.7500</t>
  </si>
  <si>
    <t>計算状態</t>
    <rPh sb="0" eb="2">
      <t>ケイサン</t>
    </rPh>
    <rPh sb="2" eb="4">
      <t>ジョウタイ</t>
    </rPh>
    <phoneticPr fontId="1"/>
  </si>
  <si>
    <t>L/λ</t>
    <phoneticPr fontId="1"/>
  </si>
  <si>
    <t>RAW/ρgζa^2B^2/L</t>
    <phoneticPr fontId="1"/>
  </si>
  <si>
    <t>実験結果</t>
    <rPh sb="0" eb="2">
      <t>ジッケン</t>
    </rPh>
    <rPh sb="2" eb="4">
      <t>ケッカ</t>
    </rPh>
    <phoneticPr fontId="1"/>
  </si>
  <si>
    <t>位相(deg.)</t>
    <rPh sb="0" eb="2">
      <t>イソウ</t>
    </rPh>
    <phoneticPr fontId="1"/>
  </si>
  <si>
    <t>振幅(無次元値)</t>
    <rPh sb="0" eb="2">
      <t>シンプク</t>
    </rPh>
    <rPh sb="3" eb="6">
      <t>ムジゲン</t>
    </rPh>
    <rPh sb="6" eb="7">
      <t>チ</t>
    </rPh>
    <phoneticPr fontId="1"/>
  </si>
  <si>
    <t>位相(deg.)</t>
    <rPh sb="0" eb="2">
      <t>イソウ</t>
    </rPh>
    <phoneticPr fontId="1"/>
  </si>
  <si>
    <t>無次元値</t>
    <rPh sb="0" eb="3">
      <t>ムジゲン</t>
    </rPh>
    <rPh sb="3" eb="4">
      <t>チ</t>
    </rPh>
    <phoneticPr fontId="1"/>
  </si>
  <si>
    <t>RAW/ρgζa^2B^2/L</t>
    <phoneticPr fontId="1"/>
  </si>
  <si>
    <t>振幅(無次元値)</t>
    <rPh sb="0" eb="2">
      <t>シンプク</t>
    </rPh>
    <rPh sb="3" eb="6">
      <t>ムジゲン</t>
    </rPh>
    <rPh sb="6" eb="7">
      <t>チ</t>
    </rPh>
    <phoneticPr fontId="1"/>
  </si>
  <si>
    <t>実験結果</t>
    <phoneticPr fontId="1"/>
  </si>
  <si>
    <t>振幅(無次元値)</t>
    <phoneticPr fontId="1"/>
  </si>
  <si>
    <t>位相(deg.)</t>
    <phoneticPr fontId="1"/>
  </si>
  <si>
    <t>動的水位変動を考慮しない</t>
    <rPh sb="0" eb="2">
      <t>ドウテキ</t>
    </rPh>
    <rPh sb="2" eb="4">
      <t>スイイ</t>
    </rPh>
    <rPh sb="4" eb="6">
      <t>ヘンドウ</t>
    </rPh>
    <rPh sb="7" eb="9">
      <t>コウリョ</t>
    </rPh>
    <phoneticPr fontId="1"/>
  </si>
  <si>
    <t>動的水位変動を考慮(DYNAMIC)</t>
    <rPh sb="0" eb="2">
      <t>ドウテキ</t>
    </rPh>
    <rPh sb="2" eb="4">
      <t>スイイ</t>
    </rPh>
    <rPh sb="4" eb="6">
      <t>ヘンドウ</t>
    </rPh>
    <rPh sb="7" eb="9">
      <t>コウリョ</t>
    </rPh>
    <phoneticPr fontId="1"/>
  </si>
  <si>
    <t>EXP(A機関)</t>
    <rPh sb="5" eb="7">
      <t>キカン</t>
    </rPh>
    <phoneticPr fontId="1"/>
  </si>
  <si>
    <t>EXP(B機関)</t>
    <rPh sb="5" eb="7">
      <t>キカン</t>
    </rPh>
    <phoneticPr fontId="1"/>
  </si>
  <si>
    <t>EXP(C機関)</t>
    <rPh sb="5" eb="7">
      <t>キカン</t>
    </rPh>
    <phoneticPr fontId="1"/>
  </si>
  <si>
    <t>EXP(D機関)</t>
    <rPh sb="5" eb="7">
      <t>キカン</t>
    </rPh>
    <phoneticPr fontId="1"/>
  </si>
  <si>
    <t>EXP(E機関)</t>
    <rPh sb="5" eb="7">
      <t>キカン</t>
    </rPh>
    <phoneticPr fontId="1"/>
  </si>
  <si>
    <t>EXP(F機関)</t>
    <rPh sb="5" eb="7">
      <t>キカン</t>
    </rPh>
    <phoneticPr fontId="1"/>
  </si>
  <si>
    <t>参考文献</t>
    <rPh sb="0" eb="2">
      <t>サンコウ</t>
    </rPh>
    <rPh sb="2" eb="4">
      <t>ブンケン</t>
    </rPh>
    <phoneticPr fontId="1"/>
  </si>
  <si>
    <t>シート名の説明</t>
    <rPh sb="3" eb="4">
      <t>メイ</t>
    </rPh>
    <rPh sb="5" eb="7">
      <t>セツメイ</t>
    </rPh>
    <phoneticPr fontId="1"/>
  </si>
  <si>
    <t>登録断面(オリジナルモデル）</t>
    <rPh sb="0" eb="2">
      <t>トウロク</t>
    </rPh>
    <rPh sb="2" eb="4">
      <t>ダンメン</t>
    </rPh>
    <phoneticPr fontId="1"/>
  </si>
  <si>
    <t>計算断面(計算モデル)</t>
    <rPh sb="0" eb="2">
      <t>ケイサン</t>
    </rPh>
    <rPh sb="2" eb="4">
      <t>ダンメン</t>
    </rPh>
    <rPh sb="5" eb="7">
      <t>ケイサン</t>
    </rPh>
    <phoneticPr fontId="1"/>
  </si>
  <si>
    <t>船体応答モデル構築システムによる計算値(ヒーブ)</t>
  </si>
  <si>
    <t>船体応答モデル構築システムによる計算値(ピッチ)</t>
  </si>
  <si>
    <t>船体応答モデル構築システムによる計算値(ロール)</t>
  </si>
  <si>
    <t>船体応答モデル構築システムによる計算値(相対水位)</t>
    <phoneticPr fontId="1"/>
  </si>
  <si>
    <t>船体応答モデル構築システムによる計算値(グローバル荷重；比較は縦剪断力)</t>
    <phoneticPr fontId="1"/>
  </si>
  <si>
    <t>船体応答モデル構築システムによる計算値(グローバル荷重；比較は縦曲げモーメント)</t>
    <phoneticPr fontId="1"/>
  </si>
  <si>
    <t>船体応答モデル構築システムによる計算値(グローバル荷重；比較は水平曲げモーメント)</t>
  </si>
  <si>
    <t>船体応答モデル構築システムによる計算値(抵抗増加)</t>
  </si>
  <si>
    <t>船体応答モデル構築システムによる計算値(抵抗増加)</t>
    <phoneticPr fontId="1"/>
  </si>
  <si>
    <t>SR200報告書記載の荷重分布表</t>
    <rPh sb="5" eb="8">
      <t>ホウコクショ</t>
    </rPh>
    <rPh sb="8" eb="10">
      <t>キサイ</t>
    </rPh>
    <rPh sb="11" eb="13">
      <t>カジュウ</t>
    </rPh>
    <rPh sb="13" eb="16">
      <t>ブンプヒョウ</t>
    </rPh>
    <phoneticPr fontId="1"/>
  </si>
  <si>
    <t>横揺れ粘性減衰力計算の方法</t>
    <rPh sb="0" eb="2">
      <t>ヨコユ</t>
    </rPh>
    <rPh sb="3" eb="5">
      <t>ネンセイ</t>
    </rPh>
    <rPh sb="5" eb="8">
      <t>ゲンスイリョク</t>
    </rPh>
    <rPh sb="8" eb="10">
      <t>ケイサン</t>
    </rPh>
    <rPh sb="11" eb="13">
      <t>ホウホウ</t>
    </rPh>
    <phoneticPr fontId="1"/>
  </si>
  <si>
    <t>　JBKTYPE=-1：考慮しない</t>
    <rPh sb="12" eb="14">
      <t>コウリョ</t>
    </rPh>
    <phoneticPr fontId="1"/>
  </si>
  <si>
    <t>　JBKTYPE= 0：藤井・高橋の方法</t>
    <rPh sb="12" eb="14">
      <t>フジイ</t>
    </rPh>
    <rPh sb="15" eb="17">
      <t>タカハシ</t>
    </rPh>
    <rPh sb="18" eb="20">
      <t>ホウホウ</t>
    </rPh>
    <phoneticPr fontId="1"/>
  </si>
  <si>
    <t>　JBKTYPE= 1：池田・片山の簡易法</t>
    <rPh sb="12" eb="14">
      <t>イケダ</t>
    </rPh>
    <rPh sb="15" eb="17">
      <t>カタヤマ</t>
    </rPh>
    <rPh sb="18" eb="20">
      <t>カンイ</t>
    </rPh>
    <rPh sb="20" eb="21">
      <t>ホウ</t>
    </rPh>
    <phoneticPr fontId="1"/>
  </si>
  <si>
    <t>　JBKTYPE= 2：池田・片山の積分法</t>
    <rPh sb="12" eb="14">
      <t>イケダ</t>
    </rPh>
    <rPh sb="15" eb="17">
      <t>カタヤマ</t>
    </rPh>
    <rPh sb="18" eb="20">
      <t>セキブン</t>
    </rPh>
    <phoneticPr fontId="1"/>
  </si>
  <si>
    <t>SR200報告書記載の荷重分布を計算荷重に変換した荷重分布図</t>
    <rPh sb="5" eb="8">
      <t>ホウコクショ</t>
    </rPh>
    <rPh sb="8" eb="10">
      <t>キサイ</t>
    </rPh>
    <rPh sb="11" eb="13">
      <t>カジュウ</t>
    </rPh>
    <rPh sb="13" eb="15">
      <t>ブンプ</t>
    </rPh>
    <rPh sb="16" eb="18">
      <t>ケイサン</t>
    </rPh>
    <rPh sb="18" eb="20">
      <t>カジュウ</t>
    </rPh>
    <rPh sb="21" eb="23">
      <t>ヘンカン</t>
    </rPh>
    <rPh sb="25" eb="27">
      <t>カジュウ</t>
    </rPh>
    <rPh sb="27" eb="29">
      <t>ブンプ</t>
    </rPh>
    <rPh sb="29" eb="30">
      <t>ズ</t>
    </rPh>
    <phoneticPr fontId="1"/>
  </si>
  <si>
    <t>下図の計算荷重を用いて計算を行った。</t>
    <rPh sb="0" eb="2">
      <t>カズ</t>
    </rPh>
    <rPh sb="3" eb="5">
      <t>ケイサン</t>
    </rPh>
    <rPh sb="5" eb="7">
      <t>カジュウ</t>
    </rPh>
    <rPh sb="8" eb="9">
      <t>モチ</t>
    </rPh>
    <rPh sb="11" eb="13">
      <t>ケイサン</t>
    </rPh>
    <rPh sb="14" eb="15">
      <t>オコナ</t>
    </rPh>
    <phoneticPr fontId="1"/>
  </si>
  <si>
    <t>Wmidship＝200.6（ton/m)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</si>
</sst>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 "/>
    <numFmt numFmtId="177" formatCode="0.00000_ "/>
    <numFmt numFmtId="178" formatCode="0.00000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left" vertical="center"/>
    </xf>
    <xf numFmtId="176" fontId="0" fillId="3" borderId="2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11" fontId="0" fillId="0" borderId="2" xfId="0" applyNumberFormat="1" applyBorder="1">
      <alignment vertical="center"/>
    </xf>
    <xf numFmtId="11" fontId="0" fillId="4" borderId="2" xfId="0" applyNumberFormat="1" applyFill="1" applyBorder="1">
      <alignment vertical="center"/>
    </xf>
    <xf numFmtId="178" fontId="0" fillId="0" borderId="2" xfId="0" applyNumberFormat="1" applyBorder="1">
      <alignment vertical="center"/>
    </xf>
    <xf numFmtId="0" fontId="0" fillId="4" borderId="2" xfId="0" applyFill="1" applyBorder="1">
      <alignment vertical="center"/>
    </xf>
    <xf numFmtId="177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5" borderId="2" xfId="0" applyFill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  <color rgb="FFCCFF99"/>
      <color rgb="FFCCFF33"/>
      <color rgb="FFCCFF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500"/>
              <a:t>Za/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'Fig-8-Heave-χ180'!$A$2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'Fig-8-Heave-χ180'!$A$4:$A$12</c:f>
              <c:numCache>
                <c:formatCode>0.000_ </c:formatCode>
                <c:ptCount val="9"/>
                <c:pt idx="0">
                  <c:v>1.3873</c:v>
                </c:pt>
                <c:pt idx="1">
                  <c:v>1.6046</c:v>
                </c:pt>
                <c:pt idx="2">
                  <c:v>1.9999</c:v>
                </c:pt>
                <c:pt idx="3">
                  <c:v>2.1953999999999998</c:v>
                </c:pt>
                <c:pt idx="4">
                  <c:v>2.395</c:v>
                </c:pt>
                <c:pt idx="5">
                  <c:v>2.5920999999999998</c:v>
                </c:pt>
                <c:pt idx="6">
                  <c:v>2.7991000000000001</c:v>
                </c:pt>
                <c:pt idx="7">
                  <c:v>3.2019000000000002</c:v>
                </c:pt>
                <c:pt idx="8">
                  <c:v>3.5381</c:v>
                </c:pt>
              </c:numCache>
            </c:numRef>
          </c:xVal>
          <c:yVal>
            <c:numRef>
              <c:f>'Fig-8-Heave-χ180'!$C$4:$C$12</c:f>
              <c:numCache>
                <c:formatCode>0.000_ </c:formatCode>
                <c:ptCount val="9"/>
                <c:pt idx="0">
                  <c:v>0.94837000000000005</c:v>
                </c:pt>
                <c:pt idx="1">
                  <c:v>0.97865000000000002</c:v>
                </c:pt>
                <c:pt idx="2">
                  <c:v>1.0093000000000001</c:v>
                </c:pt>
                <c:pt idx="3">
                  <c:v>1.2813000000000001</c:v>
                </c:pt>
                <c:pt idx="4">
                  <c:v>1.0698000000000001</c:v>
                </c:pt>
                <c:pt idx="5">
                  <c:v>0.39473999999999998</c:v>
                </c:pt>
                <c:pt idx="6">
                  <c:v>9.7182000000000004E-2</c:v>
                </c:pt>
                <c:pt idx="7">
                  <c:v>3.5157000000000001E-2</c:v>
                </c:pt>
                <c:pt idx="8">
                  <c:v>4.2521000000000003E-2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'Fig-8-Heave-χ180'!$D$2</c:f>
              <c:strCache>
                <c:ptCount val="1"/>
                <c:pt idx="0">
                  <c:v>EXP(B機関)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'Fig-8-Heave-χ180'!$D$4:$D$8</c:f>
              <c:numCache>
                <c:formatCode>0.000_ </c:formatCode>
                <c:ptCount val="5"/>
                <c:pt idx="0">
                  <c:v>2.0383</c:v>
                </c:pt>
                <c:pt idx="1">
                  <c:v>2.2347000000000001</c:v>
                </c:pt>
                <c:pt idx="2">
                  <c:v>2.4967000000000001</c:v>
                </c:pt>
                <c:pt idx="3">
                  <c:v>2.8915000000000002</c:v>
                </c:pt>
                <c:pt idx="4">
                  <c:v>4.2438000000000002</c:v>
                </c:pt>
              </c:numCache>
            </c:numRef>
          </c:xVal>
          <c:yVal>
            <c:numRef>
              <c:f>'Fig-8-Heave-χ180'!$F$4:$F$8</c:f>
              <c:numCache>
                <c:formatCode>0.000_ </c:formatCode>
                <c:ptCount val="5"/>
                <c:pt idx="0">
                  <c:v>1.1485000000000001</c:v>
                </c:pt>
                <c:pt idx="1">
                  <c:v>1.3111999999999999</c:v>
                </c:pt>
                <c:pt idx="2">
                  <c:v>0.74883</c:v>
                </c:pt>
                <c:pt idx="3">
                  <c:v>9.4074000000000005E-2</c:v>
                </c:pt>
                <c:pt idx="4">
                  <c:v>1.0966999999999999E-2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'Fig-8-Heave-χ180'!$G$2</c:f>
              <c:strCache>
                <c:ptCount val="1"/>
                <c:pt idx="0">
                  <c:v>EXP(C機関)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'Fig-8-Heave-χ180'!$G$4:$G$17</c:f>
              <c:numCache>
                <c:formatCode>0.000_ </c:formatCode>
                <c:ptCount val="14"/>
                <c:pt idx="0">
                  <c:v>1.2351000000000001</c:v>
                </c:pt>
                <c:pt idx="1">
                  <c:v>1.492</c:v>
                </c:pt>
                <c:pt idx="2">
                  <c:v>1.7558</c:v>
                </c:pt>
                <c:pt idx="3">
                  <c:v>2.0057999999999998</c:v>
                </c:pt>
                <c:pt idx="4">
                  <c:v>2.1301000000000001</c:v>
                </c:pt>
                <c:pt idx="5">
                  <c:v>2.2616000000000001</c:v>
                </c:pt>
                <c:pt idx="6">
                  <c:v>2.3812000000000002</c:v>
                </c:pt>
                <c:pt idx="7">
                  <c:v>2.5034999999999998</c:v>
                </c:pt>
                <c:pt idx="8">
                  <c:v>2.6311</c:v>
                </c:pt>
                <c:pt idx="9">
                  <c:v>2.7517999999999998</c:v>
                </c:pt>
                <c:pt idx="10">
                  <c:v>3.2477999999999998</c:v>
                </c:pt>
                <c:pt idx="11">
                  <c:v>3.4853000000000001</c:v>
                </c:pt>
                <c:pt idx="12">
                  <c:v>3.7559</c:v>
                </c:pt>
                <c:pt idx="13">
                  <c:v>3.9998999999999998</c:v>
                </c:pt>
              </c:numCache>
            </c:numRef>
          </c:xVal>
          <c:yVal>
            <c:numRef>
              <c:f>'Fig-8-Heave-χ180'!$I$4:$I$17</c:f>
              <c:numCache>
                <c:formatCode>0.000_ </c:formatCode>
                <c:ptCount val="14"/>
                <c:pt idx="0">
                  <c:v>1.0108999999999999</c:v>
                </c:pt>
                <c:pt idx="1">
                  <c:v>1.0314000000000001</c:v>
                </c:pt>
                <c:pt idx="2">
                  <c:v>1.032</c:v>
                </c:pt>
                <c:pt idx="3">
                  <c:v>1.0953999999999999</c:v>
                </c:pt>
                <c:pt idx="4">
                  <c:v>1.2050000000000001</c:v>
                </c:pt>
                <c:pt idx="5">
                  <c:v>1.2450000000000001</c:v>
                </c:pt>
                <c:pt idx="6">
                  <c:v>1.1359999999999999</c:v>
                </c:pt>
                <c:pt idx="7">
                  <c:v>0.72897999999999996</c:v>
                </c:pt>
                <c:pt idx="8">
                  <c:v>0.46105000000000002</c:v>
                </c:pt>
                <c:pt idx="9">
                  <c:v>0.23283999999999999</c:v>
                </c:pt>
                <c:pt idx="10">
                  <c:v>5.8437000000000003E-2</c:v>
                </c:pt>
                <c:pt idx="11">
                  <c:v>4.2404999999999998E-2</c:v>
                </c:pt>
                <c:pt idx="12">
                  <c:v>1.6511999999999999E-2</c:v>
                </c:pt>
                <c:pt idx="13">
                  <c:v>7.1171000000000003E-3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92672"/>
        <c:axId val="95707520"/>
      </c:scatterChart>
      <c:valAx>
        <c:axId val="95692672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l-GR" altLang="ja-JP" sz="1200" baseline="0"/>
                  <a:t>ω</a:t>
                </a:r>
                <a:r>
                  <a:rPr lang="ja-JP" altLang="en-US" sz="1300" baseline="0"/>
                  <a:t>√</a:t>
                </a:r>
                <a:r>
                  <a:rPr lang="en-US" altLang="ja-JP" sz="1200" baseline="0"/>
                  <a:t>L/g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5707520"/>
        <c:crosses val="autoZero"/>
        <c:crossBetween val="midCat"/>
        <c:majorUnit val="0.5"/>
      </c:valAx>
      <c:valAx>
        <c:axId val="95707520"/>
        <c:scaling>
          <c:orientation val="minMax"/>
          <c:max val="1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200"/>
                  <a:t>Za/</a:t>
                </a:r>
                <a:r>
                  <a:rPr lang="el-GR" altLang="ja-JP" sz="1200"/>
                  <a:t>ζ</a:t>
                </a:r>
                <a:r>
                  <a:rPr lang="en-US" altLang="ja-JP" sz="1200"/>
                  <a:t>a</a:t>
                </a:r>
                <a:endParaRPr lang="ja-JP" altLang="en-US" sz="1200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nextTo"/>
        <c:crossAx val="95692672"/>
        <c:crosses val="autoZero"/>
        <c:crossBetween val="midCat"/>
        <c:majorUnit val="0.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altLang="en-US" sz="1500"/>
              <a:t>φ</a:t>
            </a:r>
            <a:r>
              <a:rPr lang="en-US" altLang="en-US" sz="1500"/>
              <a:t>a/k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'Fig-28-Roll-χ150'!$A$2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'Fig-28-Roll-χ150'!$B$4:$B$9</c:f>
              <c:numCache>
                <c:formatCode>0.000_ </c:formatCode>
                <c:ptCount val="6"/>
                <c:pt idx="0">
                  <c:v>3.203875741698349</c:v>
                </c:pt>
                <c:pt idx="1">
                  <c:v>1.9373169231857277</c:v>
                </c:pt>
                <c:pt idx="2">
                  <c:v>1.3122175473275917</c:v>
                </c:pt>
                <c:pt idx="3">
                  <c:v>0.93766989929432565</c:v>
                </c:pt>
                <c:pt idx="4">
                  <c:v>0.70018406788981358</c:v>
                </c:pt>
                <c:pt idx="5">
                  <c:v>0.54269781498040681</c:v>
                </c:pt>
              </c:numCache>
            </c:numRef>
          </c:xVal>
          <c:yVal>
            <c:numRef>
              <c:f>'Fig-28-Roll-χ150'!$C$4:$C$9</c:f>
              <c:numCache>
                <c:formatCode>0.000_ </c:formatCode>
                <c:ptCount val="6"/>
                <c:pt idx="0">
                  <c:v>0.83969000000000005</c:v>
                </c:pt>
                <c:pt idx="1">
                  <c:v>0.27096999999999999</c:v>
                </c:pt>
                <c:pt idx="2">
                  <c:v>0.13391</c:v>
                </c:pt>
                <c:pt idx="3">
                  <c:v>6.3089999999999993E-2</c:v>
                </c:pt>
                <c:pt idx="4">
                  <c:v>8.7965999999999999E-3</c:v>
                </c:pt>
                <c:pt idx="5">
                  <c:v>3.7486999999999999E-2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'Fig-28-Roll-χ150'!$J$2</c:f>
              <c:strCache>
                <c:ptCount val="1"/>
                <c:pt idx="0">
                  <c:v>EXP(D機関)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xVal>
            <c:numRef>
              <c:f>'Fig-28-Roll-χ150'!$K$4:$K$13</c:f>
              <c:numCache>
                <c:formatCode>0.000_ </c:formatCode>
                <c:ptCount val="10"/>
                <c:pt idx="0">
                  <c:v>3.7443124583013319</c:v>
                </c:pt>
                <c:pt idx="1">
                  <c:v>3.203875741698349</c:v>
                </c:pt>
                <c:pt idx="2">
                  <c:v>2.6325651149336307</c:v>
                </c:pt>
                <c:pt idx="3">
                  <c:v>2.040211167408458</c:v>
                </c:pt>
                <c:pt idx="4">
                  <c:v>1.5238110012396819</c:v>
                </c:pt>
                <c:pt idx="5">
                  <c:v>1.2588519333638508</c:v>
                </c:pt>
                <c:pt idx="6">
                  <c:v>1.0079689308410891</c:v>
                </c:pt>
                <c:pt idx="7">
                  <c:v>0.9007622517933378</c:v>
                </c:pt>
                <c:pt idx="8">
                  <c:v>0.80596824513599785</c:v>
                </c:pt>
                <c:pt idx="9">
                  <c:v>0.70018406788981358</c:v>
                </c:pt>
              </c:numCache>
            </c:numRef>
          </c:xVal>
          <c:yVal>
            <c:numRef>
              <c:f>'Fig-28-Roll-χ150'!$L$4:$L$13</c:f>
              <c:numCache>
                <c:formatCode>0.000_ </c:formatCode>
                <c:ptCount val="10"/>
                <c:pt idx="0">
                  <c:v>1.4382999999999999</c:v>
                </c:pt>
                <c:pt idx="1">
                  <c:v>0.98906000000000005</c:v>
                </c:pt>
                <c:pt idx="2">
                  <c:v>0.60573999999999995</c:v>
                </c:pt>
                <c:pt idx="3">
                  <c:v>0.68640000000000001</c:v>
                </c:pt>
                <c:pt idx="4">
                  <c:v>0.25183</c:v>
                </c:pt>
                <c:pt idx="5">
                  <c:v>0.16658999999999999</c:v>
                </c:pt>
                <c:pt idx="6">
                  <c:v>0.14709</c:v>
                </c:pt>
                <c:pt idx="7">
                  <c:v>9.5702999999999996E-2</c:v>
                </c:pt>
                <c:pt idx="8">
                  <c:v>6.0838999999999997E-2</c:v>
                </c:pt>
                <c:pt idx="9">
                  <c:v>2.5392999999999999E-2</c:v>
                </c:pt>
              </c:numCache>
            </c:numRef>
          </c:yVal>
          <c:smooth val="0"/>
        </c:ser>
        <c:ser>
          <c:idx val="1"/>
          <c:order val="2"/>
          <c:tx>
            <c:v>RIOS</c:v>
          </c:tx>
          <c:spPr>
            <a:ln w="12700">
              <a:solidFill>
                <a:prstClr val="black"/>
              </a:solidFill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'Fig-28-Roll-χ150'!$P$3:$P$40</c:f>
              <c:numCache>
                <c:formatCode>General</c:formatCode>
                <c:ptCount val="38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2.1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2.4</c:v>
                </c:pt>
                <c:pt idx="23">
                  <c:v>2.5</c:v>
                </c:pt>
                <c:pt idx="24">
                  <c:v>2.6</c:v>
                </c:pt>
                <c:pt idx="25">
                  <c:v>2.7</c:v>
                </c:pt>
                <c:pt idx="26">
                  <c:v>2.8</c:v>
                </c:pt>
                <c:pt idx="27">
                  <c:v>2.9</c:v>
                </c:pt>
                <c:pt idx="28">
                  <c:v>3</c:v>
                </c:pt>
                <c:pt idx="29">
                  <c:v>3.1</c:v>
                </c:pt>
                <c:pt idx="30">
                  <c:v>3.2</c:v>
                </c:pt>
                <c:pt idx="31">
                  <c:v>3.3</c:v>
                </c:pt>
                <c:pt idx="32">
                  <c:v>3.4</c:v>
                </c:pt>
                <c:pt idx="33">
                  <c:v>3.5</c:v>
                </c:pt>
                <c:pt idx="34">
                  <c:v>3.75</c:v>
                </c:pt>
                <c:pt idx="35">
                  <c:v>4</c:v>
                </c:pt>
                <c:pt idx="36">
                  <c:v>4.25</c:v>
                </c:pt>
                <c:pt idx="37">
                  <c:v>4.5</c:v>
                </c:pt>
              </c:numCache>
            </c:numRef>
          </c:xVal>
          <c:yVal>
            <c:numRef>
              <c:f>'Fig-28-Roll-χ150'!$Q$3:$Q$40</c:f>
              <c:numCache>
                <c:formatCode>General</c:formatCode>
                <c:ptCount val="38"/>
                <c:pt idx="0">
                  <c:v>4.4000000000000002E-4</c:v>
                </c:pt>
                <c:pt idx="1">
                  <c:v>5.0299999999999997E-3</c:v>
                </c:pt>
                <c:pt idx="2">
                  <c:v>2.7699999999999999E-2</c:v>
                </c:pt>
                <c:pt idx="3">
                  <c:v>2.7699999999999999E-2</c:v>
                </c:pt>
                <c:pt idx="4">
                  <c:v>3.3999999999999998E-3</c:v>
                </c:pt>
                <c:pt idx="5">
                  <c:v>4.4859999999999997E-2</c:v>
                </c:pt>
                <c:pt idx="6">
                  <c:v>8.5699999999999998E-2</c:v>
                </c:pt>
                <c:pt idx="7">
                  <c:v>0.11879000000000001</c:v>
                </c:pt>
                <c:pt idx="8">
                  <c:v>0.14424999999999999</c:v>
                </c:pt>
                <c:pt idx="9">
                  <c:v>0.16167999999999999</c:v>
                </c:pt>
                <c:pt idx="10">
                  <c:v>0.17441999999999999</c:v>
                </c:pt>
                <c:pt idx="11">
                  <c:v>0.18607000000000001</c:v>
                </c:pt>
                <c:pt idx="12">
                  <c:v>0.19900000000000001</c:v>
                </c:pt>
                <c:pt idx="13">
                  <c:v>0.21398</c:v>
                </c:pt>
                <c:pt idx="14">
                  <c:v>0.23099</c:v>
                </c:pt>
                <c:pt idx="15">
                  <c:v>0.24931</c:v>
                </c:pt>
                <c:pt idx="16">
                  <c:v>0.26946999999999999</c:v>
                </c:pt>
                <c:pt idx="17">
                  <c:v>0.29137000000000002</c:v>
                </c:pt>
                <c:pt idx="18">
                  <c:v>0.31507000000000002</c:v>
                </c:pt>
                <c:pt idx="19">
                  <c:v>0.34071000000000001</c:v>
                </c:pt>
                <c:pt idx="20">
                  <c:v>0.36847999999999997</c:v>
                </c:pt>
                <c:pt idx="21">
                  <c:v>0.39861999999999997</c:v>
                </c:pt>
                <c:pt idx="22">
                  <c:v>0.43142999999999998</c:v>
                </c:pt>
                <c:pt idx="23">
                  <c:v>0.46726000000000001</c:v>
                </c:pt>
                <c:pt idx="24">
                  <c:v>0.50653999999999999</c:v>
                </c:pt>
                <c:pt idx="25">
                  <c:v>0.54978000000000005</c:v>
                </c:pt>
                <c:pt idx="26">
                  <c:v>0.59760000000000002</c:v>
                </c:pt>
                <c:pt idx="27">
                  <c:v>0.65071999999999997</c:v>
                </c:pt>
                <c:pt idx="28">
                  <c:v>0.71004</c:v>
                </c:pt>
                <c:pt idx="29">
                  <c:v>0.77668000000000004</c:v>
                </c:pt>
                <c:pt idx="30">
                  <c:v>0.85199000000000003</c:v>
                </c:pt>
                <c:pt idx="31">
                  <c:v>0.93769999999999998</c:v>
                </c:pt>
                <c:pt idx="32">
                  <c:v>1.0359799999999999</c:v>
                </c:pt>
                <c:pt idx="33">
                  <c:v>1.14964</c:v>
                </c:pt>
                <c:pt idx="34">
                  <c:v>1.52782</c:v>
                </c:pt>
                <c:pt idx="35">
                  <c:v>2.1275300000000001</c:v>
                </c:pt>
                <c:pt idx="36">
                  <c:v>3.0886300000000002</c:v>
                </c:pt>
                <c:pt idx="37">
                  <c:v>4.5566899999999997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192192"/>
        <c:axId val="99215232"/>
      </c:scatterChart>
      <c:valAx>
        <c:axId val="99192192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9215232"/>
        <c:crosses val="autoZero"/>
        <c:crossBetween val="midCat"/>
        <c:majorUnit val="0.5"/>
      </c:valAx>
      <c:valAx>
        <c:axId val="99215232"/>
        <c:scaling>
          <c:orientation val="minMax"/>
          <c:max val="1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altLang="ja-JP" sz="1200" b="1" i="0" baseline="0"/>
                  <a:t>φ</a:t>
                </a:r>
                <a:r>
                  <a:rPr lang="en-US" altLang="ja-JP" sz="1200" b="1" i="0" baseline="0"/>
                  <a:t>a/k</a:t>
                </a:r>
                <a:r>
                  <a:rPr lang="el-GR" altLang="ja-JP" sz="1200" b="1" i="0" baseline="0"/>
                  <a:t>ζ</a:t>
                </a:r>
                <a:r>
                  <a:rPr lang="en-US" altLang="ja-JP" sz="1200" b="1" i="0" baseline="0"/>
                  <a:t>a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nextTo"/>
        <c:crossAx val="99192192"/>
        <c:crosses val="autoZero"/>
        <c:crossBetween val="midCat"/>
        <c:majorUnit val="0.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500"/>
              <a:t>Sa/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'Fig-38-RelMot-χ180'!$D$2</c:f>
              <c:strCache>
                <c:ptCount val="1"/>
                <c:pt idx="0">
                  <c:v>EXP(B機関)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'Fig-38-RelMot-χ180'!$D$4:$D$9</c:f>
              <c:numCache>
                <c:formatCode>0.000_ </c:formatCode>
                <c:ptCount val="6"/>
                <c:pt idx="0">
                  <c:v>2.0455000000000001</c:v>
                </c:pt>
                <c:pt idx="1">
                  <c:v>2.2532000000000001</c:v>
                </c:pt>
                <c:pt idx="2">
                  <c:v>2.5065</c:v>
                </c:pt>
                <c:pt idx="3">
                  <c:v>2.9156</c:v>
                </c:pt>
                <c:pt idx="4">
                  <c:v>3.5649000000000002</c:v>
                </c:pt>
                <c:pt idx="5">
                  <c:v>4.2337999999999996</c:v>
                </c:pt>
              </c:numCache>
            </c:numRef>
          </c:xVal>
          <c:yVal>
            <c:numRef>
              <c:f>'Fig-38-RelMot-χ180'!$F$4:$F$9</c:f>
              <c:numCache>
                <c:formatCode>0.000_ </c:formatCode>
                <c:ptCount val="6"/>
                <c:pt idx="0">
                  <c:v>2.2604000000000002</c:v>
                </c:pt>
                <c:pt idx="1">
                  <c:v>3.1415000000000002</c:v>
                </c:pt>
                <c:pt idx="2">
                  <c:v>3.2593999999999999</c:v>
                </c:pt>
                <c:pt idx="3">
                  <c:v>1.6598999999999999</c:v>
                </c:pt>
                <c:pt idx="4">
                  <c:v>1.1848000000000001</c:v>
                </c:pt>
                <c:pt idx="5">
                  <c:v>0.82803000000000004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287040"/>
        <c:axId val="99288576"/>
      </c:scatterChart>
      <c:valAx>
        <c:axId val="99287040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l-GR" altLang="ja-JP" sz="1200" baseline="0"/>
                  <a:t>ω</a:t>
                </a:r>
                <a:r>
                  <a:rPr lang="ja-JP" altLang="en-US" sz="1300" baseline="0"/>
                  <a:t>√</a:t>
                </a:r>
                <a:r>
                  <a:rPr lang="en-US" altLang="ja-JP" sz="1200" baseline="0"/>
                  <a:t>L/g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9288576"/>
        <c:crosses val="autoZero"/>
        <c:crossBetween val="midCat"/>
        <c:majorUnit val="0.5"/>
      </c:valAx>
      <c:valAx>
        <c:axId val="99288576"/>
        <c:scaling>
          <c:orientation val="minMax"/>
          <c:max val="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200"/>
                  <a:t>Sa/</a:t>
                </a:r>
                <a:r>
                  <a:rPr lang="el-GR" altLang="ja-JP" sz="1200"/>
                  <a:t>ζ</a:t>
                </a:r>
                <a:r>
                  <a:rPr lang="en-US" altLang="ja-JP" sz="1200"/>
                  <a:t>a</a:t>
                </a:r>
                <a:endParaRPr lang="ja-JP" altLang="en-US" sz="1200"/>
              </a:p>
            </c:rich>
          </c:tx>
          <c:layout/>
          <c:overlay val="0"/>
        </c:title>
        <c:numFmt formatCode="#,##0.0_);\(#,##0.0\)" sourceLinked="0"/>
        <c:majorTickMark val="out"/>
        <c:minorTickMark val="none"/>
        <c:tickLblPos val="nextTo"/>
        <c:crossAx val="99287040"/>
        <c:crosses val="autoZero"/>
        <c:crossBetween val="midCat"/>
        <c:maj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500"/>
              <a:t>Sa/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'Fig-38-RelMot-χ180'!$D$2</c:f>
              <c:strCache>
                <c:ptCount val="1"/>
                <c:pt idx="0">
                  <c:v>EXP(B機関)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'Fig-38-RelMot-χ180'!$E$4:$E$8</c:f>
              <c:numCache>
                <c:formatCode>0.000_ </c:formatCode>
                <c:ptCount val="5"/>
                <c:pt idx="0">
                  <c:v>1.5016921159915002</c:v>
                </c:pt>
                <c:pt idx="1">
                  <c:v>1.2376002352130586</c:v>
                </c:pt>
                <c:pt idx="2">
                  <c:v>1.0001023562045424</c:v>
                </c:pt>
                <c:pt idx="3">
                  <c:v>0.7391353701433222</c:v>
                </c:pt>
                <c:pt idx="4">
                  <c:v>0.49440763027453638</c:v>
                </c:pt>
              </c:numCache>
            </c:numRef>
          </c:xVal>
          <c:yVal>
            <c:numRef>
              <c:f>'Fig-38-RelMot-χ180'!$F$4:$F$8</c:f>
              <c:numCache>
                <c:formatCode>0.000_ </c:formatCode>
                <c:ptCount val="5"/>
                <c:pt idx="0">
                  <c:v>2.2604000000000002</c:v>
                </c:pt>
                <c:pt idx="1">
                  <c:v>3.1415000000000002</c:v>
                </c:pt>
                <c:pt idx="2">
                  <c:v>3.2593999999999999</c:v>
                </c:pt>
                <c:pt idx="3">
                  <c:v>1.6598999999999999</c:v>
                </c:pt>
                <c:pt idx="4">
                  <c:v>1.1848000000000001</c:v>
                </c:pt>
              </c:numCache>
            </c:numRef>
          </c:yVal>
          <c:smooth val="0"/>
        </c:ser>
        <c:ser>
          <c:idx val="0"/>
          <c:order val="1"/>
          <c:tx>
            <c:v>RIOS</c:v>
          </c:tx>
          <c:spPr>
            <a:ln w="12700"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'Fig-38-RelMot-χ180'!$P$4:$P$41</c:f>
              <c:numCache>
                <c:formatCode>General</c:formatCode>
                <c:ptCount val="38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2.1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2.4</c:v>
                </c:pt>
                <c:pt idx="23">
                  <c:v>2.5</c:v>
                </c:pt>
                <c:pt idx="24">
                  <c:v>2.6</c:v>
                </c:pt>
                <c:pt idx="25">
                  <c:v>2.7</c:v>
                </c:pt>
                <c:pt idx="26">
                  <c:v>2.8</c:v>
                </c:pt>
                <c:pt idx="27">
                  <c:v>2.9</c:v>
                </c:pt>
                <c:pt idx="28">
                  <c:v>3</c:v>
                </c:pt>
                <c:pt idx="29">
                  <c:v>3.1</c:v>
                </c:pt>
                <c:pt idx="30">
                  <c:v>3.2</c:v>
                </c:pt>
                <c:pt idx="31">
                  <c:v>3.3</c:v>
                </c:pt>
                <c:pt idx="32">
                  <c:v>3.4</c:v>
                </c:pt>
                <c:pt idx="33">
                  <c:v>3.5</c:v>
                </c:pt>
                <c:pt idx="34">
                  <c:v>3.75</c:v>
                </c:pt>
                <c:pt idx="35">
                  <c:v>4</c:v>
                </c:pt>
                <c:pt idx="36">
                  <c:v>4.25</c:v>
                </c:pt>
                <c:pt idx="37">
                  <c:v>4.5</c:v>
                </c:pt>
              </c:numCache>
            </c:numRef>
          </c:xVal>
          <c:yVal>
            <c:numRef>
              <c:f>'Fig-38-RelMot-χ180'!$Q$4:$Q$41</c:f>
              <c:numCache>
                <c:formatCode>General</c:formatCode>
                <c:ptCount val="38"/>
                <c:pt idx="0">
                  <c:v>0.99990000000000001</c:v>
                </c:pt>
                <c:pt idx="1">
                  <c:v>1.0040800000000001</c:v>
                </c:pt>
                <c:pt idx="2">
                  <c:v>1.0223199999999999</c:v>
                </c:pt>
                <c:pt idx="3">
                  <c:v>1.05864</c:v>
                </c:pt>
                <c:pt idx="4">
                  <c:v>1.0789</c:v>
                </c:pt>
                <c:pt idx="5">
                  <c:v>1.1572899999999999</c:v>
                </c:pt>
                <c:pt idx="6">
                  <c:v>1.4248799999999999</c:v>
                </c:pt>
                <c:pt idx="7">
                  <c:v>1.98888</c:v>
                </c:pt>
                <c:pt idx="8">
                  <c:v>2.9904700000000002</c:v>
                </c:pt>
                <c:pt idx="9">
                  <c:v>4.0847899999999999</c:v>
                </c:pt>
                <c:pt idx="10">
                  <c:v>4.2687400000000002</c:v>
                </c:pt>
                <c:pt idx="11">
                  <c:v>3.7239499999999999</c:v>
                </c:pt>
                <c:pt idx="12">
                  <c:v>3.1223399999999999</c:v>
                </c:pt>
                <c:pt idx="13">
                  <c:v>2.6242800000000002</c:v>
                </c:pt>
                <c:pt idx="14">
                  <c:v>2.2014100000000001</c:v>
                </c:pt>
                <c:pt idx="15">
                  <c:v>1.8897299999999999</c:v>
                </c:pt>
                <c:pt idx="16">
                  <c:v>1.6526700000000001</c:v>
                </c:pt>
                <c:pt idx="17">
                  <c:v>1.45285</c:v>
                </c:pt>
                <c:pt idx="18">
                  <c:v>1.28942</c:v>
                </c:pt>
                <c:pt idx="19">
                  <c:v>1.1538200000000001</c:v>
                </c:pt>
                <c:pt idx="20">
                  <c:v>1.0398700000000001</c:v>
                </c:pt>
                <c:pt idx="21">
                  <c:v>0.94299999999999995</c:v>
                </c:pt>
                <c:pt idx="22">
                  <c:v>0.85985</c:v>
                </c:pt>
                <c:pt idx="23">
                  <c:v>0.78783000000000003</c:v>
                </c:pt>
                <c:pt idx="24">
                  <c:v>0.72497999999999996</c:v>
                </c:pt>
                <c:pt idx="25">
                  <c:v>0.66976000000000002</c:v>
                </c:pt>
                <c:pt idx="26">
                  <c:v>0.62092999999999998</c:v>
                </c:pt>
                <c:pt idx="27">
                  <c:v>0.57752000000000003</c:v>
                </c:pt>
                <c:pt idx="28">
                  <c:v>0.53873000000000004</c:v>
                </c:pt>
                <c:pt idx="29">
                  <c:v>0.50392000000000003</c:v>
                </c:pt>
                <c:pt idx="30">
                  <c:v>0.47254000000000002</c:v>
                </c:pt>
                <c:pt idx="31">
                  <c:v>0.44416</c:v>
                </c:pt>
                <c:pt idx="32">
                  <c:v>0.41837999999999997</c:v>
                </c:pt>
                <c:pt idx="33">
                  <c:v>0.39489999999999997</c:v>
                </c:pt>
                <c:pt idx="34">
                  <c:v>0.34456999999999999</c:v>
                </c:pt>
                <c:pt idx="35">
                  <c:v>0.30370999999999998</c:v>
                </c:pt>
                <c:pt idx="36">
                  <c:v>0.27006000000000002</c:v>
                </c:pt>
                <c:pt idx="37">
                  <c:v>0.24199000000000001</c:v>
                </c:pt>
              </c:numCache>
            </c:numRef>
          </c:yVal>
          <c:smooth val="0"/>
        </c:ser>
        <c:ser>
          <c:idx val="2"/>
          <c:order val="2"/>
          <c:tx>
            <c:v>RIOS-DYNAMIC</c:v>
          </c:tx>
          <c:spPr>
            <a:ln w="127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'Fig-38-RelMot-χ180'!$P$4:$P$41</c:f>
              <c:numCache>
                <c:formatCode>General</c:formatCode>
                <c:ptCount val="38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2.1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2.4</c:v>
                </c:pt>
                <c:pt idx="23">
                  <c:v>2.5</c:v>
                </c:pt>
                <c:pt idx="24">
                  <c:v>2.6</c:v>
                </c:pt>
                <c:pt idx="25">
                  <c:v>2.7</c:v>
                </c:pt>
                <c:pt idx="26">
                  <c:v>2.8</c:v>
                </c:pt>
                <c:pt idx="27">
                  <c:v>2.9</c:v>
                </c:pt>
                <c:pt idx="28">
                  <c:v>3</c:v>
                </c:pt>
                <c:pt idx="29">
                  <c:v>3.1</c:v>
                </c:pt>
                <c:pt idx="30">
                  <c:v>3.2</c:v>
                </c:pt>
                <c:pt idx="31">
                  <c:v>3.3</c:v>
                </c:pt>
                <c:pt idx="32">
                  <c:v>3.4</c:v>
                </c:pt>
                <c:pt idx="33">
                  <c:v>3.5</c:v>
                </c:pt>
                <c:pt idx="34">
                  <c:v>3.75</c:v>
                </c:pt>
                <c:pt idx="35">
                  <c:v>4</c:v>
                </c:pt>
                <c:pt idx="36">
                  <c:v>4.25</c:v>
                </c:pt>
                <c:pt idx="37">
                  <c:v>4.5</c:v>
                </c:pt>
              </c:numCache>
            </c:numRef>
          </c:xVal>
          <c:yVal>
            <c:numRef>
              <c:f>'Fig-38-RelMot-χ180'!$R$4:$R$41</c:f>
              <c:numCache>
                <c:formatCode>General</c:formatCode>
                <c:ptCount val="38"/>
                <c:pt idx="0">
                  <c:v>1.5126500000000001</c:v>
                </c:pt>
                <c:pt idx="1">
                  <c:v>1.35995</c:v>
                </c:pt>
                <c:pt idx="2">
                  <c:v>1.3157700000000001</c:v>
                </c:pt>
                <c:pt idx="3">
                  <c:v>1.3137399999999999</c:v>
                </c:pt>
                <c:pt idx="4">
                  <c:v>1.3094399999999999</c:v>
                </c:pt>
                <c:pt idx="5">
                  <c:v>1.4397500000000001</c:v>
                </c:pt>
                <c:pt idx="6">
                  <c:v>1.76535</c:v>
                </c:pt>
                <c:pt idx="7">
                  <c:v>2.37568</c:v>
                </c:pt>
                <c:pt idx="8">
                  <c:v>3.4019400000000002</c:v>
                </c:pt>
                <c:pt idx="9">
                  <c:v>4.4624100000000002</c:v>
                </c:pt>
                <c:pt idx="10">
                  <c:v>4.5513700000000004</c:v>
                </c:pt>
                <c:pt idx="11">
                  <c:v>3.9018799999999998</c:v>
                </c:pt>
                <c:pt idx="12">
                  <c:v>3.2149100000000002</c:v>
                </c:pt>
                <c:pt idx="13">
                  <c:v>2.65082</c:v>
                </c:pt>
                <c:pt idx="14">
                  <c:v>2.1712099999999999</c:v>
                </c:pt>
                <c:pt idx="15">
                  <c:v>1.8231900000000001</c:v>
                </c:pt>
                <c:pt idx="16">
                  <c:v>1.54138</c:v>
                </c:pt>
                <c:pt idx="17">
                  <c:v>1.3236300000000001</c:v>
                </c:pt>
                <c:pt idx="18">
                  <c:v>1.14652</c:v>
                </c:pt>
                <c:pt idx="19">
                  <c:v>1.0003899999999999</c:v>
                </c:pt>
                <c:pt idx="20">
                  <c:v>0.87824999999999998</c:v>
                </c:pt>
                <c:pt idx="21">
                  <c:v>0.77497000000000005</c:v>
                </c:pt>
                <c:pt idx="22">
                  <c:v>0.68676000000000004</c:v>
                </c:pt>
                <c:pt idx="23">
                  <c:v>0.61072000000000004</c:v>
                </c:pt>
                <c:pt idx="24">
                  <c:v>0.54466000000000003</c:v>
                </c:pt>
                <c:pt idx="25">
                  <c:v>0.48687000000000002</c:v>
                </c:pt>
                <c:pt idx="26">
                  <c:v>0.43597999999999998</c:v>
                </c:pt>
                <c:pt idx="27">
                  <c:v>0.39091999999999999</c:v>
                </c:pt>
                <c:pt idx="28">
                  <c:v>0.35082000000000002</c:v>
                </c:pt>
                <c:pt idx="29">
                  <c:v>0.31496000000000002</c:v>
                </c:pt>
                <c:pt idx="30">
                  <c:v>0.28275</c:v>
                </c:pt>
                <c:pt idx="31">
                  <c:v>0.25370999999999999</c:v>
                </c:pt>
                <c:pt idx="32">
                  <c:v>0.22742999999999999</c:v>
                </c:pt>
                <c:pt idx="33">
                  <c:v>0.20355999999999999</c:v>
                </c:pt>
                <c:pt idx="34">
                  <c:v>0.15265000000000001</c:v>
                </c:pt>
                <c:pt idx="35">
                  <c:v>0.11158999999999999</c:v>
                </c:pt>
                <c:pt idx="36">
                  <c:v>7.7960000000000002E-2</c:v>
                </c:pt>
                <c:pt idx="37">
                  <c:v>5.0020000000000002E-2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319168"/>
        <c:axId val="99329920"/>
      </c:scatterChart>
      <c:valAx>
        <c:axId val="99319168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9329920"/>
        <c:crosses val="autoZero"/>
        <c:crossBetween val="midCat"/>
        <c:majorUnit val="0.5"/>
      </c:valAx>
      <c:valAx>
        <c:axId val="99329920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200" b="1" i="0" baseline="0"/>
                  <a:t>Sa/</a:t>
                </a:r>
                <a:r>
                  <a:rPr lang="el-GR" altLang="ja-JP" sz="1200" b="1" i="0" baseline="0"/>
                  <a:t>ζ</a:t>
                </a:r>
                <a:r>
                  <a:rPr lang="en-US" altLang="ja-JP" sz="1200" b="1" i="0" baseline="0"/>
                  <a:t>a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\(#,##0.0\)" sourceLinked="0"/>
        <c:majorTickMark val="out"/>
        <c:minorTickMark val="none"/>
        <c:tickLblPos val="nextTo"/>
        <c:crossAx val="99319168"/>
        <c:crosses val="autoZero"/>
        <c:crossBetween val="midCat"/>
        <c:maj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500"/>
              <a:t>Fv/</a:t>
            </a:r>
            <a:r>
              <a:rPr lang="el-GR" altLang="en-US" sz="1500"/>
              <a:t>ρ</a:t>
            </a:r>
            <a:r>
              <a:rPr lang="en-US" altLang="en-US" sz="1500"/>
              <a:t>gLB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'Fig-54-VSF-χ180'!$A$2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'Fig-54-VSF-χ180'!$A$4:$A$10</c:f>
              <c:numCache>
                <c:formatCode>0.000_ </c:formatCode>
                <c:ptCount val="7"/>
                <c:pt idx="0">
                  <c:v>1.3947000000000001</c:v>
                </c:pt>
                <c:pt idx="1">
                  <c:v>1.5723</c:v>
                </c:pt>
                <c:pt idx="2">
                  <c:v>1.9736</c:v>
                </c:pt>
                <c:pt idx="3">
                  <c:v>2.1776</c:v>
                </c:pt>
                <c:pt idx="4">
                  <c:v>2.4011999999999998</c:v>
                </c:pt>
                <c:pt idx="5">
                  <c:v>2.5920000000000001</c:v>
                </c:pt>
                <c:pt idx="6">
                  <c:v>2.8090999999999999</c:v>
                </c:pt>
              </c:numCache>
            </c:numRef>
          </c:xVal>
          <c:yVal>
            <c:numRef>
              <c:f>'Fig-54-VSF-χ180'!$C$4:$C$10</c:f>
              <c:numCache>
                <c:formatCode>0.00000_ </c:formatCode>
                <c:ptCount val="7"/>
                <c:pt idx="0">
                  <c:v>8.8815000000000005E-3</c:v>
                </c:pt>
                <c:pt idx="1">
                  <c:v>6.8611000000000002E-3</c:v>
                </c:pt>
                <c:pt idx="2">
                  <c:v>1.9403E-2</c:v>
                </c:pt>
                <c:pt idx="3">
                  <c:v>2.0497000000000001E-2</c:v>
                </c:pt>
                <c:pt idx="4">
                  <c:v>2.4871999999999998E-2</c:v>
                </c:pt>
                <c:pt idx="5">
                  <c:v>2.2519999999999998E-2</c:v>
                </c:pt>
                <c:pt idx="6">
                  <c:v>2.9853999999999999E-2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62752"/>
        <c:axId val="95164672"/>
      </c:scatterChart>
      <c:valAx>
        <c:axId val="95162752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l-GR" altLang="ja-JP" sz="1200" baseline="0"/>
                  <a:t>ω</a:t>
                </a:r>
                <a:r>
                  <a:rPr lang="ja-JP" altLang="en-US" sz="1300" baseline="0"/>
                  <a:t>√</a:t>
                </a:r>
                <a:r>
                  <a:rPr lang="en-US" altLang="ja-JP" sz="1200" baseline="0"/>
                  <a:t>L/g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5164672"/>
        <c:crosses val="autoZero"/>
        <c:crossBetween val="midCat"/>
        <c:majorUnit val="0.5"/>
      </c:valAx>
      <c:valAx>
        <c:axId val="95164672"/>
        <c:scaling>
          <c:orientation val="minMax"/>
          <c:max val="6.0000000000000032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200"/>
                  <a:t>Fv/</a:t>
                </a:r>
                <a:r>
                  <a:rPr lang="el-GR" altLang="ja-JP" sz="1200"/>
                  <a:t>ρ</a:t>
                </a:r>
                <a:r>
                  <a:rPr lang="en-US" altLang="ja-JP" sz="1200"/>
                  <a:t>gLB</a:t>
                </a:r>
                <a:r>
                  <a:rPr lang="el-GR" altLang="ja-JP" sz="1200"/>
                  <a:t>ζ</a:t>
                </a:r>
                <a:r>
                  <a:rPr lang="en-US" altLang="ja-JP" sz="1200"/>
                  <a:t>a</a:t>
                </a:r>
                <a:endParaRPr lang="ja-JP" altLang="en-US" sz="1200"/>
              </a:p>
            </c:rich>
          </c:tx>
          <c:layout/>
          <c:overlay val="0"/>
        </c:title>
        <c:numFmt formatCode="#,##0.00_);\(#,##0.00\)" sourceLinked="0"/>
        <c:majorTickMark val="out"/>
        <c:minorTickMark val="none"/>
        <c:tickLblPos val="nextTo"/>
        <c:crossAx val="95162752"/>
        <c:crosses val="autoZero"/>
        <c:crossBetween val="midCat"/>
        <c:majorUnit val="1.0000000000000002E-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500"/>
              <a:t>Fv/</a:t>
            </a:r>
            <a:r>
              <a:rPr lang="el-GR" altLang="en-US" sz="1500"/>
              <a:t>ρ</a:t>
            </a:r>
            <a:r>
              <a:rPr lang="en-US" altLang="en-US" sz="1500"/>
              <a:t>gLB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'Fig-54-VSF-χ180'!$A$2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'Fig-54-VSF-χ180'!$B$4:$B$10</c:f>
              <c:numCache>
                <c:formatCode>0.000_ </c:formatCode>
                <c:ptCount val="7"/>
                <c:pt idx="0">
                  <c:v>3.2301170974060334</c:v>
                </c:pt>
                <c:pt idx="1">
                  <c:v>2.5416107546709643</c:v>
                </c:pt>
                <c:pt idx="2">
                  <c:v>1.6131011298829352</c:v>
                </c:pt>
                <c:pt idx="3">
                  <c:v>1.3250237192241658</c:v>
                </c:pt>
                <c:pt idx="4">
                  <c:v>1.0897407692919718</c:v>
                </c:pt>
                <c:pt idx="5">
                  <c:v>0.93521157621438267</c:v>
                </c:pt>
                <c:pt idx="6">
                  <c:v>0.79624270941949016</c:v>
                </c:pt>
              </c:numCache>
            </c:numRef>
          </c:xVal>
          <c:yVal>
            <c:numRef>
              <c:f>'Fig-54-VSF-χ180'!$C$4:$C$10</c:f>
              <c:numCache>
                <c:formatCode>0.00000_ </c:formatCode>
                <c:ptCount val="7"/>
                <c:pt idx="0">
                  <c:v>8.8815000000000005E-3</c:v>
                </c:pt>
                <c:pt idx="1">
                  <c:v>6.8611000000000002E-3</c:v>
                </c:pt>
                <c:pt idx="2">
                  <c:v>1.9403E-2</c:v>
                </c:pt>
                <c:pt idx="3">
                  <c:v>2.0497000000000001E-2</c:v>
                </c:pt>
                <c:pt idx="4">
                  <c:v>2.4871999999999998E-2</c:v>
                </c:pt>
                <c:pt idx="5">
                  <c:v>2.2519999999999998E-2</c:v>
                </c:pt>
                <c:pt idx="6">
                  <c:v>2.9853999999999999E-2</c:v>
                </c:pt>
              </c:numCache>
            </c:numRef>
          </c:yVal>
          <c:smooth val="0"/>
        </c:ser>
        <c:ser>
          <c:idx val="1"/>
          <c:order val="1"/>
          <c:tx>
            <c:v>RIOS</c:v>
          </c:tx>
          <c:spPr>
            <a:ln w="12700">
              <a:solidFill>
                <a:prstClr val="black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'Fig-54-VSF-χ180'!$P$4:$P$41</c:f>
              <c:numCache>
                <c:formatCode>General</c:formatCode>
                <c:ptCount val="38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2.1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2.4</c:v>
                </c:pt>
                <c:pt idx="23">
                  <c:v>2.5</c:v>
                </c:pt>
                <c:pt idx="24">
                  <c:v>2.6</c:v>
                </c:pt>
                <c:pt idx="25">
                  <c:v>2.7</c:v>
                </c:pt>
                <c:pt idx="26">
                  <c:v>2.8</c:v>
                </c:pt>
                <c:pt idx="27">
                  <c:v>2.9</c:v>
                </c:pt>
                <c:pt idx="28">
                  <c:v>3</c:v>
                </c:pt>
                <c:pt idx="29">
                  <c:v>3.1</c:v>
                </c:pt>
                <c:pt idx="30">
                  <c:v>3.2</c:v>
                </c:pt>
                <c:pt idx="31">
                  <c:v>3.3</c:v>
                </c:pt>
                <c:pt idx="32">
                  <c:v>3.4</c:v>
                </c:pt>
                <c:pt idx="33">
                  <c:v>3.5</c:v>
                </c:pt>
                <c:pt idx="34">
                  <c:v>3.75</c:v>
                </c:pt>
                <c:pt idx="35">
                  <c:v>4</c:v>
                </c:pt>
                <c:pt idx="36">
                  <c:v>4.25</c:v>
                </c:pt>
                <c:pt idx="37">
                  <c:v>4.5</c:v>
                </c:pt>
              </c:numCache>
            </c:numRef>
          </c:xVal>
          <c:yVal>
            <c:numRef>
              <c:f>'Fig-54-VSF-χ180'!$R$4:$R$41</c:f>
              <c:numCache>
                <c:formatCode>0.00E+00</c:formatCode>
                <c:ptCount val="38"/>
                <c:pt idx="0">
                  <c:v>1.8286999999999999E-3</c:v>
                </c:pt>
                <c:pt idx="1">
                  <c:v>2.0611000000000002E-3</c:v>
                </c:pt>
                <c:pt idx="2">
                  <c:v>2.0157999999999999E-2</c:v>
                </c:pt>
                <c:pt idx="3">
                  <c:v>3.7573000000000002E-2</c:v>
                </c:pt>
                <c:pt idx="4">
                  <c:v>4.1126000000000003E-2</c:v>
                </c:pt>
                <c:pt idx="5">
                  <c:v>3.6632999999999999E-2</c:v>
                </c:pt>
                <c:pt idx="6">
                  <c:v>2.7961E-2</c:v>
                </c:pt>
                <c:pt idx="7">
                  <c:v>1.6910999999999999E-2</c:v>
                </c:pt>
                <c:pt idx="8">
                  <c:v>1.4624E-2</c:v>
                </c:pt>
                <c:pt idx="9">
                  <c:v>3.1189999999999999E-2</c:v>
                </c:pt>
                <c:pt idx="10">
                  <c:v>4.0943E-2</c:v>
                </c:pt>
                <c:pt idx="11">
                  <c:v>3.8671999999999998E-2</c:v>
                </c:pt>
                <c:pt idx="12">
                  <c:v>3.3165E-2</c:v>
                </c:pt>
                <c:pt idx="13">
                  <c:v>2.8139999999999998E-2</c:v>
                </c:pt>
                <c:pt idx="14">
                  <c:v>2.2601E-2</c:v>
                </c:pt>
                <c:pt idx="15">
                  <c:v>1.9809E-2</c:v>
                </c:pt>
                <c:pt idx="16">
                  <c:v>1.8282E-2</c:v>
                </c:pt>
                <c:pt idx="17">
                  <c:v>1.6916E-2</c:v>
                </c:pt>
                <c:pt idx="18">
                  <c:v>1.5968E-2</c:v>
                </c:pt>
                <c:pt idx="19">
                  <c:v>1.5295E-2</c:v>
                </c:pt>
                <c:pt idx="20">
                  <c:v>1.4801E-2</c:v>
                </c:pt>
                <c:pt idx="21">
                  <c:v>1.4421E-2</c:v>
                </c:pt>
                <c:pt idx="22">
                  <c:v>1.4114E-2</c:v>
                </c:pt>
                <c:pt idx="23">
                  <c:v>1.3853000000000001E-2</c:v>
                </c:pt>
                <c:pt idx="24">
                  <c:v>1.3622E-2</c:v>
                </c:pt>
                <c:pt idx="25">
                  <c:v>1.3409000000000001E-2</c:v>
                </c:pt>
                <c:pt idx="26">
                  <c:v>1.3207E-2</c:v>
                </c:pt>
                <c:pt idx="27">
                  <c:v>1.3014E-2</c:v>
                </c:pt>
                <c:pt idx="28">
                  <c:v>1.2826000000000001E-2</c:v>
                </c:pt>
                <c:pt idx="29">
                  <c:v>1.2642E-2</c:v>
                </c:pt>
                <c:pt idx="30">
                  <c:v>1.2461E-2</c:v>
                </c:pt>
                <c:pt idx="31">
                  <c:v>1.2283000000000001E-2</c:v>
                </c:pt>
                <c:pt idx="32">
                  <c:v>1.2107E-2</c:v>
                </c:pt>
                <c:pt idx="33">
                  <c:v>1.1934E-2</c:v>
                </c:pt>
                <c:pt idx="34">
                  <c:v>1.1512E-2</c:v>
                </c:pt>
                <c:pt idx="35">
                  <c:v>1.1108E-2</c:v>
                </c:pt>
                <c:pt idx="36">
                  <c:v>1.0722000000000001E-2</c:v>
                </c:pt>
                <c:pt idx="37">
                  <c:v>1.0354E-2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925568"/>
        <c:axId val="98944512"/>
      </c:scatterChart>
      <c:valAx>
        <c:axId val="98925568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8944512"/>
        <c:crosses val="autoZero"/>
        <c:crossBetween val="midCat"/>
        <c:majorUnit val="0.5"/>
      </c:valAx>
      <c:valAx>
        <c:axId val="98944512"/>
        <c:scaling>
          <c:orientation val="minMax"/>
          <c:max val="6.0000000000000032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200" b="1" i="0" baseline="0"/>
                  <a:t>Fv/</a:t>
                </a:r>
                <a:r>
                  <a:rPr lang="el-GR" altLang="ja-JP" sz="1200" b="1" i="0" baseline="0"/>
                  <a:t>ρ</a:t>
                </a:r>
                <a:r>
                  <a:rPr lang="en-US" altLang="ja-JP" sz="1200" b="1" i="0" baseline="0"/>
                  <a:t>gLB</a:t>
                </a:r>
                <a:r>
                  <a:rPr lang="el-GR" altLang="ja-JP" sz="1200" b="1" i="0" baseline="0"/>
                  <a:t>ζ</a:t>
                </a:r>
                <a:r>
                  <a:rPr lang="en-US" altLang="ja-JP" sz="1200" b="1" i="0" baseline="0"/>
                  <a:t>a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0_);\(#,##0.00\)" sourceLinked="0"/>
        <c:majorTickMark val="out"/>
        <c:minorTickMark val="none"/>
        <c:tickLblPos val="nextTo"/>
        <c:crossAx val="98925568"/>
        <c:crosses val="autoZero"/>
        <c:crossBetween val="midCat"/>
        <c:majorUnit val="1.0000000000000002E-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500"/>
              <a:t>Fv/</a:t>
            </a:r>
            <a:r>
              <a:rPr lang="el-GR" altLang="en-US" sz="1500"/>
              <a:t>ρ</a:t>
            </a:r>
            <a:r>
              <a:rPr lang="en-US" altLang="en-US" sz="1500"/>
              <a:t>gLB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'Fig-55-VSF-χ150'!$A$2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'Fig-55-VSF-χ150'!$A$4:$A$10</c:f>
              <c:numCache>
                <c:formatCode>0.000_ </c:formatCode>
                <c:ptCount val="7"/>
                <c:pt idx="0">
                  <c:v>1.3815999999999999</c:v>
                </c:pt>
                <c:pt idx="1">
                  <c:v>1.7828999999999999</c:v>
                </c:pt>
                <c:pt idx="2">
                  <c:v>2.1842000000000001</c:v>
                </c:pt>
                <c:pt idx="3">
                  <c:v>2.5987</c:v>
                </c:pt>
                <c:pt idx="4">
                  <c:v>3</c:v>
                </c:pt>
                <c:pt idx="5">
                  <c:v>3.4013</c:v>
                </c:pt>
                <c:pt idx="6">
                  <c:v>3.6183999999999998</c:v>
                </c:pt>
              </c:numCache>
            </c:numRef>
          </c:xVal>
          <c:yVal>
            <c:numRef>
              <c:f>'Fig-55-VSF-χ150'!$C$4:$C$10</c:f>
              <c:numCache>
                <c:formatCode>0.00000_ </c:formatCode>
                <c:ptCount val="7"/>
                <c:pt idx="0">
                  <c:v>4.7784000000000004E-3</c:v>
                </c:pt>
                <c:pt idx="1">
                  <c:v>7.9077999999999996E-3</c:v>
                </c:pt>
                <c:pt idx="2">
                  <c:v>1.3525000000000001E-2</c:v>
                </c:pt>
                <c:pt idx="3">
                  <c:v>1.8478999999999999E-2</c:v>
                </c:pt>
                <c:pt idx="4">
                  <c:v>2.0612999999999999E-2</c:v>
                </c:pt>
                <c:pt idx="5">
                  <c:v>3.7012999999999997E-2</c:v>
                </c:pt>
                <c:pt idx="6">
                  <c:v>3.4347000000000003E-2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24480"/>
        <c:axId val="95151616"/>
      </c:scatterChart>
      <c:valAx>
        <c:axId val="95124480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l-GR" altLang="ja-JP" sz="1200" baseline="0"/>
                  <a:t>ω</a:t>
                </a:r>
                <a:r>
                  <a:rPr lang="ja-JP" altLang="en-US" sz="1300" baseline="0"/>
                  <a:t>√</a:t>
                </a:r>
                <a:r>
                  <a:rPr lang="en-US" altLang="ja-JP" sz="1200" baseline="0"/>
                  <a:t>L/g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nextTo"/>
        <c:crossAx val="95151616"/>
        <c:crosses val="autoZero"/>
        <c:crossBetween val="midCat"/>
        <c:majorUnit val="0.5"/>
      </c:valAx>
      <c:valAx>
        <c:axId val="95151616"/>
        <c:scaling>
          <c:orientation val="minMax"/>
          <c:max val="6.0000000000000032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200"/>
                  <a:t>Fv/</a:t>
                </a:r>
                <a:r>
                  <a:rPr lang="el-GR" altLang="ja-JP" sz="1200"/>
                  <a:t>ρ</a:t>
                </a:r>
                <a:r>
                  <a:rPr lang="en-US" altLang="ja-JP" sz="1200"/>
                  <a:t>gLB</a:t>
                </a:r>
                <a:r>
                  <a:rPr lang="el-GR" altLang="ja-JP" sz="1200"/>
                  <a:t>ζ</a:t>
                </a:r>
                <a:r>
                  <a:rPr lang="en-US" altLang="ja-JP" sz="1200"/>
                  <a:t>a</a:t>
                </a:r>
                <a:endParaRPr lang="ja-JP" altLang="en-US" sz="1200"/>
              </a:p>
            </c:rich>
          </c:tx>
          <c:layout/>
          <c:overlay val="0"/>
        </c:title>
        <c:numFmt formatCode="#,##0.00_);\(#,##0.00\)" sourceLinked="0"/>
        <c:majorTickMark val="out"/>
        <c:minorTickMark val="none"/>
        <c:tickLblPos val="nextTo"/>
        <c:crossAx val="95124480"/>
        <c:crosses val="autoZero"/>
        <c:crossBetween val="midCat"/>
        <c:majorUnit val="1.0000000000000002E-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500"/>
              <a:t>Fv/</a:t>
            </a:r>
            <a:r>
              <a:rPr lang="el-GR" altLang="en-US" sz="1500"/>
              <a:t>ρ</a:t>
            </a:r>
            <a:r>
              <a:rPr lang="en-US" altLang="en-US" sz="1500"/>
              <a:t>gLB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'Fig-55-VSF-χ150'!$A$2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'Fig-55-VSF-χ150'!$B$4:$B$10</c:f>
              <c:numCache>
                <c:formatCode>0.000_ </c:formatCode>
                <c:ptCount val="7"/>
                <c:pt idx="0">
                  <c:v>3.2916618891109204</c:v>
                </c:pt>
                <c:pt idx="1">
                  <c:v>1.9766323479803658</c:v>
                </c:pt>
                <c:pt idx="2">
                  <c:v>1.3170281657754106</c:v>
                </c:pt>
                <c:pt idx="3">
                  <c:v>0.93039544497326976</c:v>
                </c:pt>
                <c:pt idx="4">
                  <c:v>0.69813170079773179</c:v>
                </c:pt>
                <c:pt idx="5">
                  <c:v>0.5431127398528337</c:v>
                </c:pt>
                <c:pt idx="6">
                  <c:v>0.47989554566771497</c:v>
                </c:pt>
              </c:numCache>
            </c:numRef>
          </c:xVal>
          <c:yVal>
            <c:numRef>
              <c:f>'Fig-55-VSF-χ150'!$C$4:$C$10</c:f>
              <c:numCache>
                <c:formatCode>0.00000_ </c:formatCode>
                <c:ptCount val="7"/>
                <c:pt idx="0">
                  <c:v>4.7784000000000004E-3</c:v>
                </c:pt>
                <c:pt idx="1">
                  <c:v>7.9077999999999996E-3</c:v>
                </c:pt>
                <c:pt idx="2">
                  <c:v>1.3525000000000001E-2</c:v>
                </c:pt>
                <c:pt idx="3">
                  <c:v>1.8478999999999999E-2</c:v>
                </c:pt>
                <c:pt idx="4">
                  <c:v>2.0612999999999999E-2</c:v>
                </c:pt>
                <c:pt idx="5">
                  <c:v>3.7012999999999997E-2</c:v>
                </c:pt>
                <c:pt idx="6">
                  <c:v>3.4347000000000003E-2</c:v>
                </c:pt>
              </c:numCache>
            </c:numRef>
          </c:yVal>
          <c:smooth val="0"/>
        </c:ser>
        <c:ser>
          <c:idx val="1"/>
          <c:order val="1"/>
          <c:tx>
            <c:v>RIOS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'Fig-55-VSF-χ150'!$P$4:$P$41</c:f>
              <c:numCache>
                <c:formatCode>General</c:formatCode>
                <c:ptCount val="38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2.1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2.4</c:v>
                </c:pt>
                <c:pt idx="23">
                  <c:v>2.5</c:v>
                </c:pt>
                <c:pt idx="24">
                  <c:v>2.6</c:v>
                </c:pt>
                <c:pt idx="25">
                  <c:v>2.7</c:v>
                </c:pt>
                <c:pt idx="26">
                  <c:v>2.8</c:v>
                </c:pt>
                <c:pt idx="27">
                  <c:v>2.9</c:v>
                </c:pt>
                <c:pt idx="28">
                  <c:v>3</c:v>
                </c:pt>
                <c:pt idx="29">
                  <c:v>3.1</c:v>
                </c:pt>
                <c:pt idx="30">
                  <c:v>3.2</c:v>
                </c:pt>
                <c:pt idx="31">
                  <c:v>3.3</c:v>
                </c:pt>
                <c:pt idx="32">
                  <c:v>3.4</c:v>
                </c:pt>
                <c:pt idx="33">
                  <c:v>3.5</c:v>
                </c:pt>
                <c:pt idx="34">
                  <c:v>3.75</c:v>
                </c:pt>
                <c:pt idx="35">
                  <c:v>4</c:v>
                </c:pt>
                <c:pt idx="36">
                  <c:v>4.25</c:v>
                </c:pt>
                <c:pt idx="37">
                  <c:v>4.5</c:v>
                </c:pt>
              </c:numCache>
            </c:numRef>
          </c:xVal>
          <c:yVal>
            <c:numRef>
              <c:f>'Fig-55-VSF-χ150'!$R$4:$R$41</c:f>
              <c:numCache>
                <c:formatCode>0.00E+00</c:formatCode>
                <c:ptCount val="38"/>
                <c:pt idx="0">
                  <c:v>2.8928000000000001E-3</c:v>
                </c:pt>
                <c:pt idx="1">
                  <c:v>9.6127000000000001E-3</c:v>
                </c:pt>
                <c:pt idx="2">
                  <c:v>2.9326000000000001E-2</c:v>
                </c:pt>
                <c:pt idx="3">
                  <c:v>3.6735999999999998E-2</c:v>
                </c:pt>
                <c:pt idx="4">
                  <c:v>3.2155999999999997E-2</c:v>
                </c:pt>
                <c:pt idx="5">
                  <c:v>2.4398E-2</c:v>
                </c:pt>
                <c:pt idx="6">
                  <c:v>1.6574999999999999E-2</c:v>
                </c:pt>
                <c:pt idx="7">
                  <c:v>1.9651999999999999E-2</c:v>
                </c:pt>
                <c:pt idx="8">
                  <c:v>3.5069000000000003E-2</c:v>
                </c:pt>
                <c:pt idx="9">
                  <c:v>4.2042000000000003E-2</c:v>
                </c:pt>
                <c:pt idx="10">
                  <c:v>3.6623000000000003E-2</c:v>
                </c:pt>
                <c:pt idx="11">
                  <c:v>2.9439E-2</c:v>
                </c:pt>
                <c:pt idx="12">
                  <c:v>2.3902E-2</c:v>
                </c:pt>
                <c:pt idx="13">
                  <c:v>1.8612E-2</c:v>
                </c:pt>
                <c:pt idx="14">
                  <c:v>1.6095999999999999E-2</c:v>
                </c:pt>
                <c:pt idx="15">
                  <c:v>1.49E-2</c:v>
                </c:pt>
                <c:pt idx="16">
                  <c:v>1.3913E-2</c:v>
                </c:pt>
                <c:pt idx="17">
                  <c:v>1.3305000000000001E-2</c:v>
                </c:pt>
                <c:pt idx="18">
                  <c:v>1.2918000000000001E-2</c:v>
                </c:pt>
                <c:pt idx="19">
                  <c:v>1.2654E-2</c:v>
                </c:pt>
                <c:pt idx="20">
                  <c:v>1.2456999999999999E-2</c:v>
                </c:pt>
                <c:pt idx="21">
                  <c:v>1.2295E-2</c:v>
                </c:pt>
                <c:pt idx="22">
                  <c:v>1.2148000000000001E-2</c:v>
                </c:pt>
                <c:pt idx="23">
                  <c:v>1.2007E-2</c:v>
                </c:pt>
                <c:pt idx="24">
                  <c:v>1.1866E-2</c:v>
                </c:pt>
                <c:pt idx="25">
                  <c:v>1.1724E-2</c:v>
                </c:pt>
                <c:pt idx="26">
                  <c:v>1.1579000000000001E-2</c:v>
                </c:pt>
                <c:pt idx="27">
                  <c:v>1.1431E-2</c:v>
                </c:pt>
                <c:pt idx="28">
                  <c:v>1.1280999999999999E-2</c:v>
                </c:pt>
                <c:pt idx="29">
                  <c:v>1.1129E-2</c:v>
                </c:pt>
                <c:pt idx="30">
                  <c:v>1.0977000000000001E-2</c:v>
                </c:pt>
                <c:pt idx="31">
                  <c:v>1.0824E-2</c:v>
                </c:pt>
                <c:pt idx="32">
                  <c:v>1.0671999999999999E-2</c:v>
                </c:pt>
                <c:pt idx="33">
                  <c:v>1.052E-2</c:v>
                </c:pt>
                <c:pt idx="34">
                  <c:v>1.0147E-2</c:v>
                </c:pt>
                <c:pt idx="35">
                  <c:v>9.7856000000000002E-3</c:v>
                </c:pt>
                <c:pt idx="36">
                  <c:v>9.4394000000000006E-3</c:v>
                </c:pt>
                <c:pt idx="37">
                  <c:v>9.1093000000000007E-3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134080"/>
        <c:axId val="99136640"/>
      </c:scatterChart>
      <c:valAx>
        <c:axId val="99134080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9136640"/>
        <c:crosses val="autoZero"/>
        <c:crossBetween val="midCat"/>
        <c:majorUnit val="0.5"/>
      </c:valAx>
      <c:valAx>
        <c:axId val="99136640"/>
        <c:scaling>
          <c:orientation val="minMax"/>
          <c:max val="6.0000000000000032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200" b="1" i="0" baseline="0"/>
                  <a:t>Fv/</a:t>
                </a:r>
                <a:r>
                  <a:rPr lang="el-GR" altLang="ja-JP" sz="1200" b="1" i="0" baseline="0"/>
                  <a:t>ρ</a:t>
                </a:r>
                <a:r>
                  <a:rPr lang="en-US" altLang="ja-JP" sz="1200" b="1" i="0" baseline="0"/>
                  <a:t>gLB</a:t>
                </a:r>
                <a:r>
                  <a:rPr lang="el-GR" altLang="ja-JP" sz="1200" b="1" i="0" baseline="0"/>
                  <a:t>ζ</a:t>
                </a:r>
                <a:r>
                  <a:rPr lang="en-US" altLang="ja-JP" sz="1200" b="1" i="0" baseline="0"/>
                  <a:t>a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0_);\(#,##0.00\)" sourceLinked="0"/>
        <c:majorTickMark val="out"/>
        <c:minorTickMark val="none"/>
        <c:tickLblPos val="nextTo"/>
        <c:crossAx val="99134080"/>
        <c:crosses val="autoZero"/>
        <c:crossBetween val="midCat"/>
        <c:majorUnit val="1.0000000000000002E-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500"/>
              <a:t>Mv/</a:t>
            </a:r>
            <a:r>
              <a:rPr lang="el-GR" altLang="en-US" sz="1500"/>
              <a:t>ρ</a:t>
            </a:r>
            <a:r>
              <a:rPr lang="en-US" altLang="en-US" sz="1500"/>
              <a:t>gL</a:t>
            </a:r>
            <a:r>
              <a:rPr lang="en-US" altLang="en-US" sz="1500" baseline="30000"/>
              <a:t>2</a:t>
            </a:r>
            <a:r>
              <a:rPr lang="en-US" altLang="en-US" sz="1500"/>
              <a:t>B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'Fig-61-VBM-χ180'!$A$2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'Fig-61-VBM-χ180'!$A$4:$A$13</c:f>
              <c:numCache>
                <c:formatCode>0.000_ </c:formatCode>
                <c:ptCount val="10"/>
                <c:pt idx="0">
                  <c:v>1.3716999999999999</c:v>
                </c:pt>
                <c:pt idx="1">
                  <c:v>1.5739000000000001</c:v>
                </c:pt>
                <c:pt idx="2">
                  <c:v>1.9913000000000001</c:v>
                </c:pt>
                <c:pt idx="3">
                  <c:v>2.1934</c:v>
                </c:pt>
                <c:pt idx="4">
                  <c:v>2.3891</c:v>
                </c:pt>
                <c:pt idx="5">
                  <c:v>2.5912999999999999</c:v>
                </c:pt>
                <c:pt idx="6">
                  <c:v>2.7869000000000002</c:v>
                </c:pt>
                <c:pt idx="7">
                  <c:v>2.9956</c:v>
                </c:pt>
                <c:pt idx="8">
                  <c:v>3.2107999999999999</c:v>
                </c:pt>
                <c:pt idx="9">
                  <c:v>3.3999000000000001</c:v>
                </c:pt>
              </c:numCache>
            </c:numRef>
          </c:xVal>
          <c:yVal>
            <c:numRef>
              <c:f>'Fig-61-VBM-χ180'!$C$4:$C$13</c:f>
              <c:numCache>
                <c:formatCode>0.00000_ </c:formatCode>
                <c:ptCount val="10"/>
                <c:pt idx="0">
                  <c:v>2.6963E-3</c:v>
                </c:pt>
                <c:pt idx="1">
                  <c:v>5.2827999999999998E-3</c:v>
                </c:pt>
                <c:pt idx="2">
                  <c:v>1.0655E-2</c:v>
                </c:pt>
                <c:pt idx="3">
                  <c:v>1.7308E-2</c:v>
                </c:pt>
                <c:pt idx="4">
                  <c:v>1.7961000000000001E-2</c:v>
                </c:pt>
                <c:pt idx="5">
                  <c:v>1.6548E-2</c:v>
                </c:pt>
                <c:pt idx="6">
                  <c:v>1.9068000000000002E-2</c:v>
                </c:pt>
                <c:pt idx="7">
                  <c:v>2.1787999999999998E-2</c:v>
                </c:pt>
                <c:pt idx="8">
                  <c:v>1.6372999999999999E-2</c:v>
                </c:pt>
                <c:pt idx="9">
                  <c:v>1.1161000000000001E-2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'Fig-61-VBM-χ180'!$D$2</c:f>
              <c:strCache>
                <c:ptCount val="1"/>
                <c:pt idx="0">
                  <c:v>EXP(B機関)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'Fig-61-VBM-χ180'!$D$4:$D$8</c:f>
              <c:numCache>
                <c:formatCode>0.000_ </c:formatCode>
                <c:ptCount val="5"/>
                <c:pt idx="0">
                  <c:v>2.1086999999999998</c:v>
                </c:pt>
                <c:pt idx="1">
                  <c:v>2.4803999999999999</c:v>
                </c:pt>
                <c:pt idx="2">
                  <c:v>2.8913000000000002</c:v>
                </c:pt>
                <c:pt idx="3">
                  <c:v>3.5304000000000002</c:v>
                </c:pt>
                <c:pt idx="4">
                  <c:v>4.2347000000000001</c:v>
                </c:pt>
              </c:numCache>
            </c:numRef>
          </c:xVal>
          <c:yVal>
            <c:numRef>
              <c:f>'Fig-61-VBM-χ180'!$F$4:$F$8</c:f>
              <c:numCache>
                <c:formatCode>0.00000_ </c:formatCode>
                <c:ptCount val="5"/>
                <c:pt idx="0">
                  <c:v>2.2246999999999999E-2</c:v>
                </c:pt>
                <c:pt idx="1">
                  <c:v>2.2755000000000001E-2</c:v>
                </c:pt>
                <c:pt idx="2">
                  <c:v>1.8061000000000001E-2</c:v>
                </c:pt>
                <c:pt idx="3">
                  <c:v>6.7523000000000001E-3</c:v>
                </c:pt>
                <c:pt idx="4">
                  <c:v>2.7721E-3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28064"/>
        <c:axId val="99620736"/>
      </c:scatterChart>
      <c:valAx>
        <c:axId val="99528064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l-GR" altLang="ja-JP" sz="1200" baseline="0"/>
                  <a:t>ω</a:t>
                </a:r>
                <a:r>
                  <a:rPr lang="ja-JP" altLang="en-US" sz="1300" baseline="0"/>
                  <a:t>√</a:t>
                </a:r>
                <a:r>
                  <a:rPr lang="en-US" altLang="ja-JP" sz="1200" baseline="0"/>
                  <a:t>L/g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9620736"/>
        <c:crosses val="autoZero"/>
        <c:crossBetween val="midCat"/>
        <c:majorUnit val="0.5"/>
      </c:valAx>
      <c:valAx>
        <c:axId val="99620736"/>
        <c:scaling>
          <c:orientation val="minMax"/>
          <c:max val="3.0000000000000002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altLang="ja-JP" sz="1200" b="1" i="0" baseline="0"/>
                  <a:t>Mv/</a:t>
                </a:r>
                <a:r>
                  <a:rPr lang="el-GR" altLang="ja-JP" sz="1200" b="1" i="0" baseline="0"/>
                  <a:t>ρ</a:t>
                </a:r>
                <a:r>
                  <a:rPr lang="en-US" altLang="ja-JP" sz="1200" b="1" i="0" baseline="0"/>
                  <a:t>gL</a:t>
                </a:r>
                <a:r>
                  <a:rPr lang="en-US" altLang="ja-JP" sz="1200" b="1" i="0" baseline="30000"/>
                  <a:t>2</a:t>
                </a:r>
                <a:r>
                  <a:rPr lang="en-US" altLang="ja-JP" sz="1200" b="1" i="0" baseline="0"/>
                  <a:t>B</a:t>
                </a:r>
                <a:r>
                  <a:rPr lang="el-GR" altLang="ja-JP" sz="1200" b="1" i="0" baseline="0"/>
                  <a:t>ζ</a:t>
                </a:r>
                <a:r>
                  <a:rPr lang="en-US" altLang="ja-JP" sz="1200" b="1" i="0" baseline="0"/>
                  <a:t>a</a:t>
                </a:r>
                <a:endParaRPr lang="ja-JP" altLang="ja-JP" sz="1200"/>
              </a:p>
            </c:rich>
          </c:tx>
          <c:layout/>
          <c:overlay val="0"/>
        </c:title>
        <c:numFmt formatCode="0.000_ " sourceLinked="0"/>
        <c:majorTickMark val="out"/>
        <c:minorTickMark val="none"/>
        <c:tickLblPos val="nextTo"/>
        <c:crossAx val="99528064"/>
        <c:crosses val="autoZero"/>
        <c:crossBetween val="midCat"/>
        <c:majorUnit val="5.000000000000001E-3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n-US" altLang="ja-JP" sz="1500" b="1" i="0" baseline="0"/>
              <a:t>Mv/</a:t>
            </a:r>
            <a:r>
              <a:rPr lang="el-GR" altLang="ja-JP" sz="1500" b="1" i="0" baseline="0"/>
              <a:t>ρ</a:t>
            </a:r>
            <a:r>
              <a:rPr lang="en-US" altLang="ja-JP" sz="1500" b="1" i="0" baseline="0"/>
              <a:t>gL</a:t>
            </a:r>
            <a:r>
              <a:rPr lang="en-US" altLang="ja-JP" sz="1500" b="1" i="0" baseline="30000"/>
              <a:t>2</a:t>
            </a:r>
            <a:r>
              <a:rPr lang="en-US" altLang="ja-JP" sz="1500" b="1" i="0" baseline="0"/>
              <a:t>B</a:t>
            </a:r>
            <a:r>
              <a:rPr lang="el-GR" altLang="ja-JP" sz="1500" b="1" i="0" baseline="0"/>
              <a:t>ζ</a:t>
            </a:r>
            <a:r>
              <a:rPr lang="en-US" altLang="ja-JP" sz="1500" b="1" i="0" baseline="0"/>
              <a:t>a</a:t>
            </a:r>
            <a:endParaRPr lang="ja-JP" altLang="ja-JP" sz="1500" b="1" i="0" baseline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'Fig-61-VBM-χ180'!$A$2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'Fig-61-VBM-χ180'!$B$4:$B$13</c:f>
              <c:numCache>
                <c:formatCode>0.000_ </c:formatCode>
                <c:ptCount val="10"/>
                <c:pt idx="0">
                  <c:v>3.3393473156107039</c:v>
                </c:pt>
                <c:pt idx="1">
                  <c:v>2.5364458646514918</c:v>
                </c:pt>
                <c:pt idx="2">
                  <c:v>1.5845519450324992</c:v>
                </c:pt>
                <c:pt idx="3">
                  <c:v>1.3060030467280688</c:v>
                </c:pt>
                <c:pt idx="4">
                  <c:v>1.1008070740285232</c:v>
                </c:pt>
                <c:pt idx="5">
                  <c:v>0.93571691062176787</c:v>
                </c:pt>
                <c:pt idx="6">
                  <c:v>0.80897871902671092</c:v>
                </c:pt>
                <c:pt idx="7">
                  <c:v>0.70018406788981358</c:v>
                </c:pt>
                <c:pt idx="8">
                  <c:v>0.60947144066911108</c:v>
                </c:pt>
                <c:pt idx="9">
                  <c:v>0.54356011441364926</c:v>
                </c:pt>
              </c:numCache>
            </c:numRef>
          </c:xVal>
          <c:yVal>
            <c:numRef>
              <c:f>'Fig-61-VBM-χ180'!$C$4:$C$13</c:f>
              <c:numCache>
                <c:formatCode>0.00000_ </c:formatCode>
                <c:ptCount val="10"/>
                <c:pt idx="0">
                  <c:v>2.6963E-3</c:v>
                </c:pt>
                <c:pt idx="1">
                  <c:v>5.2827999999999998E-3</c:v>
                </c:pt>
                <c:pt idx="2">
                  <c:v>1.0655E-2</c:v>
                </c:pt>
                <c:pt idx="3">
                  <c:v>1.7308E-2</c:v>
                </c:pt>
                <c:pt idx="4">
                  <c:v>1.7961000000000001E-2</c:v>
                </c:pt>
                <c:pt idx="5">
                  <c:v>1.6548E-2</c:v>
                </c:pt>
                <c:pt idx="6">
                  <c:v>1.9068000000000002E-2</c:v>
                </c:pt>
                <c:pt idx="7">
                  <c:v>2.1787999999999998E-2</c:v>
                </c:pt>
                <c:pt idx="8">
                  <c:v>1.6372999999999999E-2</c:v>
                </c:pt>
                <c:pt idx="9">
                  <c:v>1.1161000000000001E-2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'Fig-61-VBM-χ180'!$D$2</c:f>
              <c:strCache>
                <c:ptCount val="1"/>
                <c:pt idx="0">
                  <c:v>EXP(B機関)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'Fig-61-VBM-χ180'!$E$4:$E$8</c:f>
              <c:numCache>
                <c:formatCode>0.000_ </c:formatCode>
                <c:ptCount val="5"/>
                <c:pt idx="0">
                  <c:v>1.4130263879808305</c:v>
                </c:pt>
                <c:pt idx="1">
                  <c:v>1.0212602372962982</c:v>
                </c:pt>
                <c:pt idx="2">
                  <c:v>0.75161174151769949</c:v>
                </c:pt>
                <c:pt idx="3">
                  <c:v>0.50411780833085973</c:v>
                </c:pt>
                <c:pt idx="4">
                  <c:v>0.35037617769017337</c:v>
                </c:pt>
              </c:numCache>
            </c:numRef>
          </c:xVal>
          <c:yVal>
            <c:numRef>
              <c:f>'Fig-61-VBM-χ180'!$F$4:$F$8</c:f>
              <c:numCache>
                <c:formatCode>0.00000_ </c:formatCode>
                <c:ptCount val="5"/>
                <c:pt idx="0">
                  <c:v>2.2246999999999999E-2</c:v>
                </c:pt>
                <c:pt idx="1">
                  <c:v>2.2755000000000001E-2</c:v>
                </c:pt>
                <c:pt idx="2">
                  <c:v>1.8061000000000001E-2</c:v>
                </c:pt>
                <c:pt idx="3">
                  <c:v>6.7523000000000001E-3</c:v>
                </c:pt>
                <c:pt idx="4">
                  <c:v>2.7721E-3</c:v>
                </c:pt>
              </c:numCache>
            </c:numRef>
          </c:yVal>
          <c:smooth val="0"/>
        </c:ser>
        <c:ser>
          <c:idx val="2"/>
          <c:order val="2"/>
          <c:tx>
            <c:v>RIOS</c:v>
          </c:tx>
          <c:spPr>
            <a:ln w="12700">
              <a:solidFill>
                <a:prstClr val="black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'Fig-61-VBM-χ180'!$P$4:$P$41</c:f>
              <c:numCache>
                <c:formatCode>General</c:formatCode>
                <c:ptCount val="38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2.1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2.4</c:v>
                </c:pt>
                <c:pt idx="23">
                  <c:v>2.5</c:v>
                </c:pt>
                <c:pt idx="24">
                  <c:v>2.6</c:v>
                </c:pt>
                <c:pt idx="25">
                  <c:v>2.7</c:v>
                </c:pt>
                <c:pt idx="26">
                  <c:v>2.8</c:v>
                </c:pt>
                <c:pt idx="27">
                  <c:v>2.9</c:v>
                </c:pt>
                <c:pt idx="28">
                  <c:v>3</c:v>
                </c:pt>
                <c:pt idx="29">
                  <c:v>3.1</c:v>
                </c:pt>
                <c:pt idx="30">
                  <c:v>3.2</c:v>
                </c:pt>
                <c:pt idx="31">
                  <c:v>3.3</c:v>
                </c:pt>
                <c:pt idx="32">
                  <c:v>3.4</c:v>
                </c:pt>
                <c:pt idx="33">
                  <c:v>3.5</c:v>
                </c:pt>
                <c:pt idx="34">
                  <c:v>3.75</c:v>
                </c:pt>
                <c:pt idx="35">
                  <c:v>4</c:v>
                </c:pt>
                <c:pt idx="36">
                  <c:v>4.25</c:v>
                </c:pt>
                <c:pt idx="37">
                  <c:v>4.5</c:v>
                </c:pt>
              </c:numCache>
            </c:numRef>
          </c:xVal>
          <c:yVal>
            <c:numRef>
              <c:f>'Fig-61-VBM-χ180'!$U$4:$U$41</c:f>
              <c:numCache>
                <c:formatCode>0.00E+00</c:formatCode>
                <c:ptCount val="38"/>
                <c:pt idx="0">
                  <c:v>4.6504000000000001E-4</c:v>
                </c:pt>
                <c:pt idx="1">
                  <c:v>1.1423E-3</c:v>
                </c:pt>
                <c:pt idx="2">
                  <c:v>1.5195E-3</c:v>
                </c:pt>
                <c:pt idx="3">
                  <c:v>6.2300000000000003E-3</c:v>
                </c:pt>
                <c:pt idx="4">
                  <c:v>1.2451E-2</c:v>
                </c:pt>
                <c:pt idx="5">
                  <c:v>1.6972000000000001E-2</c:v>
                </c:pt>
                <c:pt idx="6">
                  <c:v>1.9307000000000001E-2</c:v>
                </c:pt>
                <c:pt idx="7">
                  <c:v>2.0635000000000001E-2</c:v>
                </c:pt>
                <c:pt idx="8">
                  <c:v>2.1648000000000001E-2</c:v>
                </c:pt>
                <c:pt idx="9">
                  <c:v>2.1704999999999999E-2</c:v>
                </c:pt>
                <c:pt idx="10">
                  <c:v>2.0039000000000001E-2</c:v>
                </c:pt>
                <c:pt idx="11">
                  <c:v>1.7746999999999999E-2</c:v>
                </c:pt>
                <c:pt idx="12">
                  <c:v>1.5781E-2</c:v>
                </c:pt>
                <c:pt idx="13">
                  <c:v>1.4163E-2</c:v>
                </c:pt>
                <c:pt idx="14">
                  <c:v>1.1783E-2</c:v>
                </c:pt>
                <c:pt idx="15">
                  <c:v>1.0766E-2</c:v>
                </c:pt>
                <c:pt idx="16">
                  <c:v>9.8566999999999995E-3</c:v>
                </c:pt>
                <c:pt idx="17">
                  <c:v>9.0612000000000002E-3</c:v>
                </c:pt>
                <c:pt idx="18">
                  <c:v>8.3446000000000006E-3</c:v>
                </c:pt>
                <c:pt idx="19">
                  <c:v>7.6952000000000001E-3</c:v>
                </c:pt>
                <c:pt idx="20">
                  <c:v>7.1044000000000003E-3</c:v>
                </c:pt>
                <c:pt idx="21">
                  <c:v>6.5652999999999996E-3</c:v>
                </c:pt>
                <c:pt idx="22">
                  <c:v>6.0724000000000004E-3</c:v>
                </c:pt>
                <c:pt idx="23">
                  <c:v>5.6208999999999999E-3</c:v>
                </c:pt>
                <c:pt idx="24">
                  <c:v>5.2068000000000001E-3</c:v>
                </c:pt>
                <c:pt idx="25">
                  <c:v>4.8266000000000003E-3</c:v>
                </c:pt>
                <c:pt idx="26">
                  <c:v>4.4771000000000004E-3</c:v>
                </c:pt>
                <c:pt idx="27">
                  <c:v>4.1554000000000001E-3</c:v>
                </c:pt>
                <c:pt idx="28">
                  <c:v>3.8590999999999999E-3</c:v>
                </c:pt>
                <c:pt idx="29">
                  <c:v>3.5858999999999999E-3</c:v>
                </c:pt>
                <c:pt idx="30">
                  <c:v>3.3335999999999999E-3</c:v>
                </c:pt>
                <c:pt idx="31">
                  <c:v>3.1005999999999998E-3</c:v>
                </c:pt>
                <c:pt idx="32">
                  <c:v>2.885E-3</c:v>
                </c:pt>
                <c:pt idx="33">
                  <c:v>2.6855E-3</c:v>
                </c:pt>
                <c:pt idx="34">
                  <c:v>2.2485000000000001E-3</c:v>
                </c:pt>
                <c:pt idx="35">
                  <c:v>1.8862E-3</c:v>
                </c:pt>
                <c:pt idx="36">
                  <c:v>1.5855000000000001E-3</c:v>
                </c:pt>
                <c:pt idx="37">
                  <c:v>1.3362000000000001E-3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659776"/>
        <c:axId val="99662080"/>
      </c:scatterChart>
      <c:valAx>
        <c:axId val="99659776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9662080"/>
        <c:crosses val="autoZero"/>
        <c:crossBetween val="midCat"/>
        <c:majorUnit val="0.5"/>
      </c:valAx>
      <c:valAx>
        <c:axId val="99662080"/>
        <c:scaling>
          <c:orientation val="minMax"/>
          <c:max val="3.0000000000000002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altLang="ja-JP" sz="1200" b="1" i="0" baseline="0"/>
                  <a:t>Mv/</a:t>
                </a:r>
                <a:r>
                  <a:rPr lang="el-GR" altLang="ja-JP" sz="1200" b="1" i="0" baseline="0"/>
                  <a:t>ρ</a:t>
                </a:r>
                <a:r>
                  <a:rPr lang="en-US" altLang="ja-JP" sz="1200" b="1" i="0" baseline="0"/>
                  <a:t>gL</a:t>
                </a:r>
                <a:r>
                  <a:rPr lang="en-US" altLang="ja-JP" sz="1200" b="1" i="0" baseline="30000"/>
                  <a:t>2</a:t>
                </a:r>
                <a:r>
                  <a:rPr lang="en-US" altLang="ja-JP" sz="1200" b="1" i="0" baseline="0"/>
                  <a:t>B</a:t>
                </a:r>
                <a:r>
                  <a:rPr lang="el-GR" altLang="ja-JP" sz="1200" b="1" i="0" baseline="0"/>
                  <a:t>ζ</a:t>
                </a:r>
                <a:r>
                  <a:rPr lang="en-US" altLang="ja-JP" sz="1200" b="1" i="0" baseline="0"/>
                  <a:t>a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00_);[Red]\(#,##0.000\)" sourceLinked="0"/>
        <c:majorTickMark val="out"/>
        <c:minorTickMark val="none"/>
        <c:tickLblPos val="nextTo"/>
        <c:crossAx val="99659776"/>
        <c:crosses val="autoZero"/>
        <c:crossBetween val="midCat"/>
        <c:majorUnit val="5.000000000000001E-3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500"/>
              <a:t>Mv/</a:t>
            </a:r>
            <a:r>
              <a:rPr lang="el-GR" altLang="en-US" sz="1500"/>
              <a:t>ρ</a:t>
            </a:r>
            <a:r>
              <a:rPr lang="en-US" altLang="en-US" sz="1500"/>
              <a:t>gL</a:t>
            </a:r>
            <a:r>
              <a:rPr lang="en-US" altLang="en-US" sz="1500" baseline="30000"/>
              <a:t>2</a:t>
            </a:r>
            <a:r>
              <a:rPr lang="en-US" altLang="en-US" sz="1500"/>
              <a:t>B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'Fig-62-VBM-χ150'!$A$2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'Fig-62-VBM-χ150'!$A$4:$A$11</c:f>
              <c:numCache>
                <c:formatCode>0.000_ </c:formatCode>
                <c:ptCount val="8"/>
                <c:pt idx="0">
                  <c:v>1.3965000000000001</c:v>
                </c:pt>
                <c:pt idx="1">
                  <c:v>1.7996000000000001</c:v>
                </c:pt>
                <c:pt idx="2">
                  <c:v>2.2092000000000001</c:v>
                </c:pt>
                <c:pt idx="3">
                  <c:v>2.5991</c:v>
                </c:pt>
                <c:pt idx="4">
                  <c:v>3.0022000000000002</c:v>
                </c:pt>
                <c:pt idx="5">
                  <c:v>3.2004000000000001</c:v>
                </c:pt>
                <c:pt idx="6">
                  <c:v>3.4053</c:v>
                </c:pt>
                <c:pt idx="7">
                  <c:v>3.6034999999999999</c:v>
                </c:pt>
              </c:numCache>
            </c:numRef>
          </c:xVal>
          <c:yVal>
            <c:numRef>
              <c:f>'Fig-62-VBM-χ150'!$C$4:$C$11</c:f>
              <c:numCache>
                <c:formatCode>0.00000_ </c:formatCode>
                <c:ptCount val="8"/>
                <c:pt idx="0">
                  <c:v>1.3232000000000001E-3</c:v>
                </c:pt>
                <c:pt idx="1">
                  <c:v>5.5236E-3</c:v>
                </c:pt>
                <c:pt idx="2">
                  <c:v>1.3932999999999999E-2</c:v>
                </c:pt>
                <c:pt idx="3">
                  <c:v>1.7132000000000001E-2</c:v>
                </c:pt>
                <c:pt idx="4">
                  <c:v>1.6922E-2</c:v>
                </c:pt>
                <c:pt idx="5">
                  <c:v>1.7252E-2</c:v>
                </c:pt>
                <c:pt idx="6">
                  <c:v>1.4174000000000001E-2</c:v>
                </c:pt>
                <c:pt idx="7">
                  <c:v>1.1497E-2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'Fig-62-VBM-χ150'!$D$2</c:f>
              <c:strCache>
                <c:ptCount val="1"/>
                <c:pt idx="0">
                  <c:v>EXP(B機関)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'Fig-62-VBM-χ150'!$D$4:$D$8</c:f>
              <c:numCache>
                <c:formatCode>0.000_ </c:formatCode>
                <c:ptCount val="5"/>
                <c:pt idx="0">
                  <c:v>2.1101000000000001</c:v>
                </c:pt>
                <c:pt idx="1">
                  <c:v>2.5</c:v>
                </c:pt>
                <c:pt idx="2">
                  <c:v>2.9030999999999998</c:v>
                </c:pt>
                <c:pt idx="3">
                  <c:v>3.5507</c:v>
                </c:pt>
                <c:pt idx="4">
                  <c:v>4.2576999999999998</c:v>
                </c:pt>
              </c:numCache>
            </c:numRef>
          </c:xVal>
          <c:yVal>
            <c:numRef>
              <c:f>'Fig-62-VBM-χ150'!$F$4:$F$8</c:f>
              <c:numCache>
                <c:formatCode>0.00000_ </c:formatCode>
                <c:ptCount val="5"/>
                <c:pt idx="0">
                  <c:v>1.7476999999999999E-2</c:v>
                </c:pt>
                <c:pt idx="1">
                  <c:v>2.0941999999999999E-2</c:v>
                </c:pt>
                <c:pt idx="2">
                  <c:v>1.8394000000000001E-2</c:v>
                </c:pt>
                <c:pt idx="3">
                  <c:v>1.3835999999999999E-2</c:v>
                </c:pt>
                <c:pt idx="4">
                  <c:v>2.7293999999999999E-3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643072"/>
        <c:axId val="108645376"/>
      </c:scatterChart>
      <c:valAx>
        <c:axId val="108643072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l-GR" altLang="ja-JP" sz="1200" baseline="0"/>
                  <a:t>ω</a:t>
                </a:r>
                <a:r>
                  <a:rPr lang="ja-JP" altLang="en-US" sz="1300" baseline="0"/>
                  <a:t>√</a:t>
                </a:r>
                <a:r>
                  <a:rPr lang="en-US" altLang="ja-JP" sz="1200" baseline="0"/>
                  <a:t>L/g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108645376"/>
        <c:crosses val="autoZero"/>
        <c:crossBetween val="midCat"/>
        <c:majorUnit val="0.5"/>
      </c:valAx>
      <c:valAx>
        <c:axId val="108645376"/>
        <c:scaling>
          <c:orientation val="minMax"/>
          <c:max val="3.0000000000000002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altLang="ja-JP" sz="1200" b="1" i="0" baseline="0"/>
                  <a:t>Mv/</a:t>
                </a:r>
                <a:r>
                  <a:rPr lang="el-GR" altLang="ja-JP" sz="1200" b="1" i="0" baseline="0"/>
                  <a:t>ρ</a:t>
                </a:r>
                <a:r>
                  <a:rPr lang="en-US" altLang="ja-JP" sz="1200" b="1" i="0" baseline="0"/>
                  <a:t>gL</a:t>
                </a:r>
                <a:r>
                  <a:rPr lang="en-US" altLang="ja-JP" sz="1200" b="1" i="0" baseline="30000"/>
                  <a:t>2</a:t>
                </a:r>
                <a:r>
                  <a:rPr lang="en-US" altLang="ja-JP" sz="1200" b="1" i="0" baseline="0"/>
                  <a:t>B</a:t>
                </a:r>
                <a:r>
                  <a:rPr lang="el-GR" altLang="ja-JP" sz="1200" b="1" i="0" baseline="0"/>
                  <a:t>ζ</a:t>
                </a:r>
                <a:r>
                  <a:rPr lang="en-US" altLang="ja-JP" sz="1200" b="1" i="0" baseline="0"/>
                  <a:t>a</a:t>
                </a:r>
                <a:endParaRPr lang="ja-JP" altLang="ja-JP" sz="1200"/>
              </a:p>
            </c:rich>
          </c:tx>
          <c:layout/>
          <c:overlay val="0"/>
        </c:title>
        <c:numFmt formatCode="0.000_ " sourceLinked="0"/>
        <c:majorTickMark val="out"/>
        <c:minorTickMark val="none"/>
        <c:tickLblPos val="nextTo"/>
        <c:crossAx val="108643072"/>
        <c:crosses val="autoZero"/>
        <c:crossBetween val="midCat"/>
        <c:majorUnit val="5.000000000000001E-3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500"/>
              <a:t>Za/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'Fig-8-Heave-χ180'!$A$2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'Fig-8-Heave-χ180'!$B$4:$B$12</c:f>
              <c:numCache>
                <c:formatCode>0.000_ </c:formatCode>
                <c:ptCount val="9"/>
                <c:pt idx="0">
                  <c:v>3.2646685523002983</c:v>
                </c:pt>
                <c:pt idx="1">
                  <c:v>2.4403172655924705</c:v>
                </c:pt>
                <c:pt idx="2">
                  <c:v>1.5709534182093339</c:v>
                </c:pt>
                <c:pt idx="3">
                  <c:v>1.3036246042298709</c:v>
                </c:pt>
                <c:pt idx="4">
                  <c:v>1.0953901538399129</c:v>
                </c:pt>
                <c:pt idx="5">
                  <c:v>0.93513941900312059</c:v>
                </c:pt>
                <c:pt idx="6">
                  <c:v>0.80194214872908665</c:v>
                </c:pt>
                <c:pt idx="7">
                  <c:v>0.61286432271242153</c:v>
                </c:pt>
                <c:pt idx="8">
                  <c:v>0.50192596342740625</c:v>
                </c:pt>
              </c:numCache>
            </c:numRef>
          </c:xVal>
          <c:yVal>
            <c:numRef>
              <c:f>'Fig-8-Heave-χ180'!$C$4:$C$12</c:f>
              <c:numCache>
                <c:formatCode>0.000_ </c:formatCode>
                <c:ptCount val="9"/>
                <c:pt idx="0">
                  <c:v>0.94837000000000005</c:v>
                </c:pt>
                <c:pt idx="1">
                  <c:v>0.97865000000000002</c:v>
                </c:pt>
                <c:pt idx="2">
                  <c:v>1.0093000000000001</c:v>
                </c:pt>
                <c:pt idx="3">
                  <c:v>1.2813000000000001</c:v>
                </c:pt>
                <c:pt idx="4">
                  <c:v>1.0698000000000001</c:v>
                </c:pt>
                <c:pt idx="5">
                  <c:v>0.39473999999999998</c:v>
                </c:pt>
                <c:pt idx="6">
                  <c:v>9.7182000000000004E-2</c:v>
                </c:pt>
                <c:pt idx="7">
                  <c:v>3.5157000000000001E-2</c:v>
                </c:pt>
                <c:pt idx="8">
                  <c:v>4.2521000000000003E-2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'Fig-8-Heave-χ180'!$D$2</c:f>
              <c:strCache>
                <c:ptCount val="1"/>
                <c:pt idx="0">
                  <c:v>EXP(B機関)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'Fig-8-Heave-χ180'!$E$4:$E$8</c:f>
              <c:numCache>
                <c:formatCode>0.000_ </c:formatCode>
                <c:ptCount val="5"/>
                <c:pt idx="0">
                  <c:v>1.5123198738995864</c:v>
                </c:pt>
                <c:pt idx="1">
                  <c:v>1.2581760397205346</c:v>
                </c:pt>
                <c:pt idx="2">
                  <c:v>1.0079689308410891</c:v>
                </c:pt>
                <c:pt idx="3">
                  <c:v>0.75150776977325084</c:v>
                </c:pt>
                <c:pt idx="4">
                  <c:v>0.34887516221270365</c:v>
                </c:pt>
              </c:numCache>
            </c:numRef>
          </c:xVal>
          <c:yVal>
            <c:numRef>
              <c:f>'Fig-8-Heave-χ180'!$F$4:$F$8</c:f>
              <c:numCache>
                <c:formatCode>0.000_ </c:formatCode>
                <c:ptCount val="5"/>
                <c:pt idx="0">
                  <c:v>1.1485000000000001</c:v>
                </c:pt>
                <c:pt idx="1">
                  <c:v>1.3111999999999999</c:v>
                </c:pt>
                <c:pt idx="2">
                  <c:v>0.74883</c:v>
                </c:pt>
                <c:pt idx="3">
                  <c:v>9.4074000000000005E-2</c:v>
                </c:pt>
                <c:pt idx="4">
                  <c:v>1.0966999999999999E-2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'Fig-8-Heave-χ180'!$G$2</c:f>
              <c:strCache>
                <c:ptCount val="1"/>
                <c:pt idx="0">
                  <c:v>EXP(C機関)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'Fig-8-Heave-χ180'!$H$4:$H$17</c:f>
              <c:numCache>
                <c:formatCode>0.000_ </c:formatCode>
                <c:ptCount val="14"/>
                <c:pt idx="0">
                  <c:v>4.1188466690906935</c:v>
                </c:pt>
                <c:pt idx="1">
                  <c:v>2.8225537572952017</c:v>
                </c:pt>
                <c:pt idx="2">
                  <c:v>2.0381201326126654</c:v>
                </c:pt>
                <c:pt idx="3">
                  <c:v>1.5617251866037758</c:v>
                </c:pt>
                <c:pt idx="4">
                  <c:v>1.3847771337858057</c:v>
                </c:pt>
                <c:pt idx="5">
                  <c:v>1.2284239565276547</c:v>
                </c:pt>
                <c:pt idx="6">
                  <c:v>1.1081233865366167</c:v>
                </c:pt>
                <c:pt idx="7">
                  <c:v>1.0025006823368534</c:v>
                </c:pt>
                <c:pt idx="8">
                  <c:v>0.90762230281087419</c:v>
                </c:pt>
                <c:pt idx="9">
                  <c:v>0.82974784992823325</c:v>
                </c:pt>
                <c:pt idx="10">
                  <c:v>0.59566394495421904</c:v>
                </c:pt>
                <c:pt idx="11">
                  <c:v>0.51724885239070006</c:v>
                </c:pt>
                <c:pt idx="12">
                  <c:v>0.44540165543076615</c:v>
                </c:pt>
                <c:pt idx="13">
                  <c:v>0.39271871738914443</c:v>
                </c:pt>
              </c:numCache>
            </c:numRef>
          </c:xVal>
          <c:yVal>
            <c:numRef>
              <c:f>'Fig-8-Heave-χ180'!$I$4:$I$17</c:f>
              <c:numCache>
                <c:formatCode>0.000_ </c:formatCode>
                <c:ptCount val="14"/>
                <c:pt idx="0">
                  <c:v>1.0108999999999999</c:v>
                </c:pt>
                <c:pt idx="1">
                  <c:v>1.0314000000000001</c:v>
                </c:pt>
                <c:pt idx="2">
                  <c:v>1.032</c:v>
                </c:pt>
                <c:pt idx="3">
                  <c:v>1.0953999999999999</c:v>
                </c:pt>
                <c:pt idx="4">
                  <c:v>1.2050000000000001</c:v>
                </c:pt>
                <c:pt idx="5">
                  <c:v>1.2450000000000001</c:v>
                </c:pt>
                <c:pt idx="6">
                  <c:v>1.1359999999999999</c:v>
                </c:pt>
                <c:pt idx="7">
                  <c:v>0.72897999999999996</c:v>
                </c:pt>
                <c:pt idx="8">
                  <c:v>0.46105000000000002</c:v>
                </c:pt>
                <c:pt idx="9">
                  <c:v>0.23283999999999999</c:v>
                </c:pt>
                <c:pt idx="10">
                  <c:v>5.8437000000000003E-2</c:v>
                </c:pt>
                <c:pt idx="11">
                  <c:v>4.2404999999999998E-2</c:v>
                </c:pt>
                <c:pt idx="12">
                  <c:v>1.6511999999999999E-2</c:v>
                </c:pt>
                <c:pt idx="13">
                  <c:v>7.1171000000000003E-3</c:v>
                </c:pt>
              </c:numCache>
            </c:numRef>
          </c:yVal>
          <c:smooth val="0"/>
        </c:ser>
        <c:ser>
          <c:idx val="3"/>
          <c:order val="3"/>
          <c:tx>
            <c:v>RIOS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'Fig-8-Heave-χ180'!$P$3:$P$40</c:f>
              <c:numCache>
                <c:formatCode>General</c:formatCode>
                <c:ptCount val="38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2.1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2.4</c:v>
                </c:pt>
                <c:pt idx="23">
                  <c:v>2.5</c:v>
                </c:pt>
                <c:pt idx="24">
                  <c:v>2.6</c:v>
                </c:pt>
                <c:pt idx="25">
                  <c:v>2.7</c:v>
                </c:pt>
                <c:pt idx="26">
                  <c:v>2.8</c:v>
                </c:pt>
                <c:pt idx="27">
                  <c:v>2.9</c:v>
                </c:pt>
                <c:pt idx="28">
                  <c:v>3</c:v>
                </c:pt>
                <c:pt idx="29">
                  <c:v>3.1</c:v>
                </c:pt>
                <c:pt idx="30">
                  <c:v>3.2</c:v>
                </c:pt>
                <c:pt idx="31">
                  <c:v>3.3</c:v>
                </c:pt>
                <c:pt idx="32">
                  <c:v>3.4</c:v>
                </c:pt>
                <c:pt idx="33">
                  <c:v>3.5</c:v>
                </c:pt>
                <c:pt idx="34">
                  <c:v>3.75</c:v>
                </c:pt>
                <c:pt idx="35">
                  <c:v>4</c:v>
                </c:pt>
                <c:pt idx="36">
                  <c:v>4.25</c:v>
                </c:pt>
                <c:pt idx="37">
                  <c:v>4.5</c:v>
                </c:pt>
              </c:numCache>
            </c:numRef>
          </c:xVal>
          <c:yVal>
            <c:numRef>
              <c:f>'Fig-8-Heave-χ180'!$Q$3:$Q$40</c:f>
              <c:numCache>
                <c:formatCode>General</c:formatCode>
                <c:ptCount val="38"/>
                <c:pt idx="0">
                  <c:v>1.42E-3</c:v>
                </c:pt>
                <c:pt idx="1">
                  <c:v>1.8799999999999999E-3</c:v>
                </c:pt>
                <c:pt idx="2">
                  <c:v>1.191E-2</c:v>
                </c:pt>
                <c:pt idx="3">
                  <c:v>2.8369999999999999E-2</c:v>
                </c:pt>
                <c:pt idx="4">
                  <c:v>3.322E-2</c:v>
                </c:pt>
                <c:pt idx="5">
                  <c:v>2.239E-2</c:v>
                </c:pt>
                <c:pt idx="6">
                  <c:v>0.11847000000000001</c:v>
                </c:pt>
                <c:pt idx="7">
                  <c:v>0.38228000000000001</c:v>
                </c:pt>
                <c:pt idx="8">
                  <c:v>0.94335000000000002</c:v>
                </c:pt>
                <c:pt idx="9">
                  <c:v>1.7050799999999999</c:v>
                </c:pt>
                <c:pt idx="10">
                  <c:v>2.07633</c:v>
                </c:pt>
                <c:pt idx="11">
                  <c:v>1.9725900000000001</c:v>
                </c:pt>
                <c:pt idx="12">
                  <c:v>1.7640899999999999</c:v>
                </c:pt>
                <c:pt idx="13">
                  <c:v>1.58382</c:v>
                </c:pt>
                <c:pt idx="14">
                  <c:v>1.4444999999999999</c:v>
                </c:pt>
                <c:pt idx="15">
                  <c:v>1.3455699999999999</c:v>
                </c:pt>
                <c:pt idx="16">
                  <c:v>1.28077</c:v>
                </c:pt>
                <c:pt idx="17">
                  <c:v>1.22722</c:v>
                </c:pt>
                <c:pt idx="18">
                  <c:v>1.18702</c:v>
                </c:pt>
                <c:pt idx="19">
                  <c:v>1.15625</c:v>
                </c:pt>
                <c:pt idx="20">
                  <c:v>1.13229</c:v>
                </c:pt>
                <c:pt idx="21">
                  <c:v>1.11331</c:v>
                </c:pt>
                <c:pt idx="22">
                  <c:v>1.0980700000000001</c:v>
                </c:pt>
                <c:pt idx="23">
                  <c:v>1.0856600000000001</c:v>
                </c:pt>
                <c:pt idx="24">
                  <c:v>1.07544</c:v>
                </c:pt>
                <c:pt idx="25">
                  <c:v>1.0669299999999999</c:v>
                </c:pt>
                <c:pt idx="26">
                  <c:v>1.05979</c:v>
                </c:pt>
                <c:pt idx="27">
                  <c:v>1.0537300000000001</c:v>
                </c:pt>
                <c:pt idx="28">
                  <c:v>1.04857</c:v>
                </c:pt>
                <c:pt idx="29">
                  <c:v>1.0441199999999999</c:v>
                </c:pt>
                <c:pt idx="30">
                  <c:v>1.0402800000000001</c:v>
                </c:pt>
                <c:pt idx="31">
                  <c:v>1.0369299999999999</c:v>
                </c:pt>
                <c:pt idx="32">
                  <c:v>1.034</c:v>
                </c:pt>
                <c:pt idx="33">
                  <c:v>1.03142</c:v>
                </c:pt>
                <c:pt idx="34">
                  <c:v>1.0261800000000001</c:v>
                </c:pt>
                <c:pt idx="35">
                  <c:v>1.02223</c:v>
                </c:pt>
                <c:pt idx="36">
                  <c:v>1.01918</c:v>
                </c:pt>
                <c:pt idx="37">
                  <c:v>1.01677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18112"/>
        <c:axId val="96224768"/>
      </c:scatterChart>
      <c:valAx>
        <c:axId val="96218112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6224768"/>
        <c:crosses val="autoZero"/>
        <c:crossBetween val="midCat"/>
        <c:majorUnit val="0.5"/>
      </c:valAx>
      <c:valAx>
        <c:axId val="96224768"/>
        <c:scaling>
          <c:orientation val="minMax"/>
          <c:max val="2.2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200" b="1" i="0" baseline="0"/>
                  <a:t>Za/</a:t>
                </a:r>
                <a:r>
                  <a:rPr lang="el-GR" altLang="ja-JP" sz="1200" b="1" i="0" baseline="0"/>
                  <a:t>ζ</a:t>
                </a:r>
                <a:r>
                  <a:rPr lang="en-US" altLang="ja-JP" sz="1200" b="1" i="0" baseline="0"/>
                  <a:t>a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nextTo"/>
        <c:crossAx val="96218112"/>
        <c:crosses val="autoZero"/>
        <c:crossBetween val="midCat"/>
        <c:majorUnit val="0.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n-US" altLang="ja-JP" sz="1500" b="1" i="0" baseline="0"/>
              <a:t>Mv/</a:t>
            </a:r>
            <a:r>
              <a:rPr lang="el-GR" altLang="ja-JP" sz="1500" b="1" i="0" baseline="0"/>
              <a:t>ρ</a:t>
            </a:r>
            <a:r>
              <a:rPr lang="en-US" altLang="ja-JP" sz="1500" b="1" i="0" baseline="0"/>
              <a:t>gL</a:t>
            </a:r>
            <a:r>
              <a:rPr lang="en-US" altLang="ja-JP" sz="1500" b="1" i="0" baseline="30000"/>
              <a:t>2</a:t>
            </a:r>
            <a:r>
              <a:rPr lang="en-US" altLang="ja-JP" sz="1500" b="1" i="0" baseline="0"/>
              <a:t>B</a:t>
            </a:r>
            <a:r>
              <a:rPr lang="el-GR" altLang="ja-JP" sz="1500" b="1" i="0" baseline="0"/>
              <a:t>ζ</a:t>
            </a:r>
            <a:r>
              <a:rPr lang="en-US" altLang="ja-JP" sz="1500" b="1" i="0" baseline="0"/>
              <a:t>a</a:t>
            </a:r>
            <a:endParaRPr lang="ja-JP" altLang="ja-JP" sz="1500" b="1" i="0" baseline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'Fig-62-VBM-χ150'!$A$2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'Fig-62-VBM-χ150'!$B$4:$B$11</c:f>
              <c:numCache>
                <c:formatCode>0.000_ </c:formatCode>
                <c:ptCount val="8"/>
                <c:pt idx="0">
                  <c:v>3.2217956313111995</c:v>
                </c:pt>
                <c:pt idx="1">
                  <c:v>1.9401169028089278</c:v>
                </c:pt>
                <c:pt idx="2">
                  <c:v>1.2873890155421823</c:v>
                </c:pt>
                <c:pt idx="3">
                  <c:v>0.93010909235849992</c:v>
                </c:pt>
                <c:pt idx="4">
                  <c:v>0.6971088995220911</c:v>
                </c:pt>
                <c:pt idx="5">
                  <c:v>0.61343894583281477</c:v>
                </c:pt>
                <c:pt idx="6">
                  <c:v>0.54183756583819664</c:v>
                </c:pt>
                <c:pt idx="7">
                  <c:v>0.48387236082179452</c:v>
                </c:pt>
              </c:numCache>
            </c:numRef>
          </c:xVal>
          <c:yVal>
            <c:numRef>
              <c:f>'Fig-62-VBM-χ150'!$C$4:$C$11</c:f>
              <c:numCache>
                <c:formatCode>0.00000_ </c:formatCode>
                <c:ptCount val="8"/>
                <c:pt idx="0">
                  <c:v>1.3232000000000001E-3</c:v>
                </c:pt>
                <c:pt idx="1">
                  <c:v>5.5236E-3</c:v>
                </c:pt>
                <c:pt idx="2">
                  <c:v>1.3932999999999999E-2</c:v>
                </c:pt>
                <c:pt idx="3">
                  <c:v>1.7132000000000001E-2</c:v>
                </c:pt>
                <c:pt idx="4">
                  <c:v>1.6922E-2</c:v>
                </c:pt>
                <c:pt idx="5">
                  <c:v>1.7252E-2</c:v>
                </c:pt>
                <c:pt idx="6">
                  <c:v>1.4174000000000001E-2</c:v>
                </c:pt>
                <c:pt idx="7">
                  <c:v>1.1497E-2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'Fig-62-VBM-χ150'!$D$2</c:f>
              <c:strCache>
                <c:ptCount val="1"/>
                <c:pt idx="0">
                  <c:v>EXP(B機関)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'Fig-62-VBM-χ150'!$E$4:$E$8</c:f>
              <c:numCache>
                <c:formatCode>0.000_ </c:formatCode>
                <c:ptCount val="5"/>
                <c:pt idx="0">
                  <c:v>1.4111519927510894</c:v>
                </c:pt>
                <c:pt idx="1">
                  <c:v>1.0053096491487339</c:v>
                </c:pt>
                <c:pt idx="2">
                  <c:v>0.7455141258983573</c:v>
                </c:pt>
                <c:pt idx="3">
                  <c:v>0.49837001896322397</c:v>
                </c:pt>
                <c:pt idx="4">
                  <c:v>0.34660095362184068</c:v>
                </c:pt>
              </c:numCache>
            </c:numRef>
          </c:xVal>
          <c:yVal>
            <c:numRef>
              <c:f>'Fig-62-VBM-χ150'!$F$4:$F$8</c:f>
              <c:numCache>
                <c:formatCode>0.00000_ </c:formatCode>
                <c:ptCount val="5"/>
                <c:pt idx="0">
                  <c:v>1.7476999999999999E-2</c:v>
                </c:pt>
                <c:pt idx="1">
                  <c:v>2.0941999999999999E-2</c:v>
                </c:pt>
                <c:pt idx="2">
                  <c:v>1.8394000000000001E-2</c:v>
                </c:pt>
                <c:pt idx="3">
                  <c:v>1.3835999999999999E-2</c:v>
                </c:pt>
                <c:pt idx="4">
                  <c:v>2.7293999999999999E-3</c:v>
                </c:pt>
              </c:numCache>
            </c:numRef>
          </c:yVal>
          <c:smooth val="0"/>
        </c:ser>
        <c:ser>
          <c:idx val="2"/>
          <c:order val="2"/>
          <c:tx>
            <c:v>RIOS</c:v>
          </c:tx>
          <c:spPr>
            <a:ln w="12700">
              <a:solidFill>
                <a:prstClr val="black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'Fig-62-VBM-χ150'!$P$4:$P$41</c:f>
              <c:numCache>
                <c:formatCode>General</c:formatCode>
                <c:ptCount val="38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2.1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2.4</c:v>
                </c:pt>
                <c:pt idx="23">
                  <c:v>2.5</c:v>
                </c:pt>
                <c:pt idx="24">
                  <c:v>2.6</c:v>
                </c:pt>
                <c:pt idx="25">
                  <c:v>2.7</c:v>
                </c:pt>
                <c:pt idx="26">
                  <c:v>2.8</c:v>
                </c:pt>
                <c:pt idx="27">
                  <c:v>2.9</c:v>
                </c:pt>
                <c:pt idx="28">
                  <c:v>3</c:v>
                </c:pt>
                <c:pt idx="29">
                  <c:v>3.1</c:v>
                </c:pt>
                <c:pt idx="30">
                  <c:v>3.2</c:v>
                </c:pt>
                <c:pt idx="31">
                  <c:v>3.3</c:v>
                </c:pt>
                <c:pt idx="32">
                  <c:v>3.4</c:v>
                </c:pt>
                <c:pt idx="33">
                  <c:v>3.5</c:v>
                </c:pt>
                <c:pt idx="34">
                  <c:v>3.75</c:v>
                </c:pt>
                <c:pt idx="35">
                  <c:v>4</c:v>
                </c:pt>
                <c:pt idx="36">
                  <c:v>4.25</c:v>
                </c:pt>
                <c:pt idx="37">
                  <c:v>4.5</c:v>
                </c:pt>
              </c:numCache>
            </c:numRef>
          </c:xVal>
          <c:yVal>
            <c:numRef>
              <c:f>'Fig-62-VBM-χ150'!$U$4:$U$41</c:f>
              <c:numCache>
                <c:formatCode>0.00E+00</c:formatCode>
                <c:ptCount val="38"/>
                <c:pt idx="0">
                  <c:v>4.306E-4</c:v>
                </c:pt>
                <c:pt idx="1">
                  <c:v>9.7692000000000005E-4</c:v>
                </c:pt>
                <c:pt idx="2">
                  <c:v>3.5068E-3</c:v>
                </c:pt>
                <c:pt idx="3">
                  <c:v>1.0043E-2</c:v>
                </c:pt>
                <c:pt idx="4">
                  <c:v>1.4930000000000001E-2</c:v>
                </c:pt>
                <c:pt idx="5">
                  <c:v>1.7538999999999999E-2</c:v>
                </c:pt>
                <c:pt idx="6">
                  <c:v>1.8549E-2</c:v>
                </c:pt>
                <c:pt idx="7">
                  <c:v>1.9552E-2</c:v>
                </c:pt>
                <c:pt idx="8">
                  <c:v>1.9678000000000001E-2</c:v>
                </c:pt>
                <c:pt idx="9">
                  <c:v>1.8072999999999999E-2</c:v>
                </c:pt>
                <c:pt idx="10">
                  <c:v>1.5674E-2</c:v>
                </c:pt>
                <c:pt idx="11">
                  <c:v>1.3676000000000001E-2</c:v>
                </c:pt>
                <c:pt idx="12">
                  <c:v>1.2086E-2</c:v>
                </c:pt>
                <c:pt idx="13">
                  <c:v>9.7876000000000005E-3</c:v>
                </c:pt>
                <c:pt idx="14">
                  <c:v>8.8485000000000005E-3</c:v>
                </c:pt>
                <c:pt idx="15">
                  <c:v>8.0208999999999992E-3</c:v>
                </c:pt>
                <c:pt idx="16">
                  <c:v>7.3039000000000003E-3</c:v>
                </c:pt>
                <c:pt idx="17">
                  <c:v>6.6639000000000004E-3</c:v>
                </c:pt>
                <c:pt idx="18">
                  <c:v>6.0889000000000004E-3</c:v>
                </c:pt>
                <c:pt idx="19">
                  <c:v>5.5697999999999998E-3</c:v>
                </c:pt>
                <c:pt idx="20">
                  <c:v>5.0997000000000004E-3</c:v>
                </c:pt>
                <c:pt idx="21">
                  <c:v>4.6728999999999998E-3</c:v>
                </c:pt>
                <c:pt idx="22">
                  <c:v>4.2846999999999998E-3</c:v>
                </c:pt>
                <c:pt idx="23">
                  <c:v>3.9309999999999996E-3</c:v>
                </c:pt>
                <c:pt idx="24">
                  <c:v>3.6083E-3</c:v>
                </c:pt>
                <c:pt idx="25">
                  <c:v>3.3135E-3</c:v>
                </c:pt>
                <c:pt idx="26">
                  <c:v>3.0439E-3</c:v>
                </c:pt>
                <c:pt idx="27">
                  <c:v>2.797E-3</c:v>
                </c:pt>
                <c:pt idx="28">
                  <c:v>2.5707E-3</c:v>
                </c:pt>
                <c:pt idx="29">
                  <c:v>2.3632000000000002E-3</c:v>
                </c:pt>
                <c:pt idx="30">
                  <c:v>2.1725999999999998E-3</c:v>
                </c:pt>
                <c:pt idx="31">
                  <c:v>1.9975000000000001E-3</c:v>
                </c:pt>
                <c:pt idx="32">
                  <c:v>1.8366000000000001E-3</c:v>
                </c:pt>
                <c:pt idx="33">
                  <c:v>1.6887E-3</c:v>
                </c:pt>
                <c:pt idx="34">
                  <c:v>1.3692000000000001E-3</c:v>
                </c:pt>
                <c:pt idx="35">
                  <c:v>1.1118E-3</c:v>
                </c:pt>
                <c:pt idx="36">
                  <c:v>9.0744999999999997E-4</c:v>
                </c:pt>
                <c:pt idx="37">
                  <c:v>7.5024E-4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749952"/>
        <c:axId val="108752256"/>
      </c:scatterChart>
      <c:valAx>
        <c:axId val="108749952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108752256"/>
        <c:crosses val="autoZero"/>
        <c:crossBetween val="midCat"/>
        <c:majorUnit val="0.5"/>
      </c:valAx>
      <c:valAx>
        <c:axId val="108752256"/>
        <c:scaling>
          <c:orientation val="minMax"/>
          <c:max val="3.0000000000000002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altLang="ja-JP" sz="1200" b="1" i="0" baseline="0"/>
                  <a:t>Mv/</a:t>
                </a:r>
                <a:r>
                  <a:rPr lang="el-GR" altLang="ja-JP" sz="1200" b="1" i="0" baseline="0"/>
                  <a:t>ρ</a:t>
                </a:r>
                <a:r>
                  <a:rPr lang="en-US" altLang="ja-JP" sz="1200" b="1" i="0" baseline="0"/>
                  <a:t>gL</a:t>
                </a:r>
                <a:r>
                  <a:rPr lang="en-US" altLang="ja-JP" sz="1200" b="1" i="0" baseline="30000"/>
                  <a:t>2</a:t>
                </a:r>
                <a:r>
                  <a:rPr lang="en-US" altLang="ja-JP" sz="1200" b="1" i="0" baseline="0"/>
                  <a:t>B</a:t>
                </a:r>
                <a:r>
                  <a:rPr lang="el-GR" altLang="ja-JP" sz="1200" b="1" i="0" baseline="0"/>
                  <a:t>ζ</a:t>
                </a:r>
                <a:r>
                  <a:rPr lang="en-US" altLang="ja-JP" sz="1200" b="1" i="0" baseline="0"/>
                  <a:t>a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00_);[Red]\(#,##0.000\)" sourceLinked="0"/>
        <c:majorTickMark val="out"/>
        <c:minorTickMark val="none"/>
        <c:tickLblPos val="nextTo"/>
        <c:crossAx val="108749952"/>
        <c:crosses val="autoZero"/>
        <c:crossBetween val="midCat"/>
        <c:majorUnit val="5.000000000000001E-3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500"/>
              <a:t>M</a:t>
            </a:r>
            <a:r>
              <a:rPr lang="en-US" altLang="en-US" sz="1500" baseline="-25000"/>
              <a:t>L</a:t>
            </a:r>
            <a:r>
              <a:rPr lang="en-US" altLang="en-US" sz="1500"/>
              <a:t>/</a:t>
            </a:r>
            <a:r>
              <a:rPr lang="el-GR" altLang="en-US" sz="1500"/>
              <a:t>ρ</a:t>
            </a:r>
            <a:r>
              <a:rPr lang="en-US" altLang="en-US" sz="1500"/>
              <a:t>gL</a:t>
            </a:r>
            <a:r>
              <a:rPr lang="en-US" altLang="en-US" sz="1500" baseline="30000"/>
              <a:t>2</a:t>
            </a:r>
            <a:r>
              <a:rPr lang="en-US" altLang="en-US" sz="1500"/>
              <a:t>B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'Fig-73-LBM-χ150'!$D$2</c:f>
              <c:strCache>
                <c:ptCount val="1"/>
                <c:pt idx="0">
                  <c:v>EXP(B機関)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'Fig-73-LBM-χ150'!$D$4:$D$8</c:f>
              <c:numCache>
                <c:formatCode>0.000_ </c:formatCode>
                <c:ptCount val="5"/>
                <c:pt idx="0">
                  <c:v>2.2488999999999999</c:v>
                </c:pt>
                <c:pt idx="1">
                  <c:v>2.4807000000000001</c:v>
                </c:pt>
                <c:pt idx="2">
                  <c:v>2.8927</c:v>
                </c:pt>
                <c:pt idx="3">
                  <c:v>3.5106999999999999</c:v>
                </c:pt>
                <c:pt idx="4">
                  <c:v>4.2188999999999997</c:v>
                </c:pt>
              </c:numCache>
            </c:numRef>
          </c:xVal>
          <c:yVal>
            <c:numRef>
              <c:f>'Fig-73-LBM-χ150'!$F$4:$F$8</c:f>
              <c:numCache>
                <c:formatCode>0.000000_ </c:formatCode>
                <c:ptCount val="5"/>
                <c:pt idx="0">
                  <c:v>3.9602999999999999E-3</c:v>
                </c:pt>
                <c:pt idx="1">
                  <c:v>5.4783999999999996E-3</c:v>
                </c:pt>
                <c:pt idx="2">
                  <c:v>8.2506000000000003E-3</c:v>
                </c:pt>
                <c:pt idx="3">
                  <c:v>9.1087000000000008E-3</c:v>
                </c:pt>
                <c:pt idx="4">
                  <c:v>7.9206000000000003E-4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397696"/>
        <c:axId val="108400000"/>
      </c:scatterChart>
      <c:valAx>
        <c:axId val="108397696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l-GR" altLang="ja-JP" sz="1200" baseline="0"/>
                  <a:t>ω</a:t>
                </a:r>
                <a:r>
                  <a:rPr lang="ja-JP" altLang="en-US" sz="1300" baseline="0"/>
                  <a:t>√</a:t>
                </a:r>
                <a:r>
                  <a:rPr lang="en-US" altLang="ja-JP" sz="1200" baseline="0"/>
                  <a:t>L/g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108400000"/>
        <c:crosses val="autoZero"/>
        <c:crossBetween val="midCat"/>
        <c:majorUnit val="0.5"/>
      </c:valAx>
      <c:valAx>
        <c:axId val="108400000"/>
        <c:scaling>
          <c:orientation val="minMax"/>
          <c:max val="3.0000000000000002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 b="1" i="0" baseline="0"/>
                  <a:t>M</a:t>
                </a:r>
                <a:r>
                  <a:rPr lang="en-US" altLang="ja-JP" sz="1200" b="1" i="0" baseline="-25000"/>
                  <a:t>L</a:t>
                </a:r>
                <a:r>
                  <a:rPr lang="en-US" altLang="ja-JP" sz="1200" b="1" i="0" baseline="0"/>
                  <a:t>/</a:t>
                </a:r>
                <a:r>
                  <a:rPr lang="el-GR" altLang="ja-JP" sz="1200" b="1" i="0" baseline="0"/>
                  <a:t>ρ</a:t>
                </a:r>
                <a:r>
                  <a:rPr lang="en-US" altLang="ja-JP" sz="1200" b="1" i="0" baseline="0"/>
                  <a:t>gL</a:t>
                </a:r>
                <a:r>
                  <a:rPr lang="en-US" altLang="ja-JP" sz="1200" b="1" i="0" baseline="30000"/>
                  <a:t>2</a:t>
                </a:r>
                <a:r>
                  <a:rPr lang="en-US" altLang="ja-JP" sz="1200" b="1" i="0" baseline="0"/>
                  <a:t>B</a:t>
                </a:r>
                <a:r>
                  <a:rPr lang="el-GR" altLang="ja-JP" sz="1200" b="1" i="0" baseline="0"/>
                  <a:t>ζ</a:t>
                </a:r>
                <a:r>
                  <a:rPr lang="en-US" altLang="ja-JP" sz="1200" b="1" i="0" baseline="0"/>
                  <a:t>a</a:t>
                </a:r>
                <a:endParaRPr lang="ja-JP" altLang="ja-JP" sz="1200"/>
              </a:p>
            </c:rich>
          </c:tx>
          <c:layout/>
          <c:overlay val="0"/>
        </c:title>
        <c:numFmt formatCode="0.000_ " sourceLinked="0"/>
        <c:majorTickMark val="out"/>
        <c:minorTickMark val="none"/>
        <c:tickLblPos val="nextTo"/>
        <c:crossAx val="108397696"/>
        <c:crosses val="autoZero"/>
        <c:crossBetween val="midCat"/>
        <c:majorUnit val="5.000000000000001E-3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n-US" altLang="ja-JP" sz="1500" b="1" i="0" baseline="0"/>
              <a:t>M</a:t>
            </a:r>
            <a:r>
              <a:rPr lang="en-US" altLang="ja-JP" sz="1500" b="1" i="0" baseline="-25000"/>
              <a:t>L</a:t>
            </a:r>
            <a:r>
              <a:rPr lang="en-US" altLang="ja-JP" sz="1500" b="1" i="0" baseline="0"/>
              <a:t>/</a:t>
            </a:r>
            <a:r>
              <a:rPr lang="el-GR" altLang="ja-JP" sz="1500" b="1" i="0" baseline="0"/>
              <a:t>ρ</a:t>
            </a:r>
            <a:r>
              <a:rPr lang="en-US" altLang="ja-JP" sz="1500" b="1" i="0" baseline="0"/>
              <a:t>gL</a:t>
            </a:r>
            <a:r>
              <a:rPr lang="en-US" altLang="ja-JP" sz="1500" b="1" i="0" baseline="30000"/>
              <a:t>2</a:t>
            </a:r>
            <a:r>
              <a:rPr lang="en-US" altLang="ja-JP" sz="1500" b="1" i="0" baseline="0"/>
              <a:t>B</a:t>
            </a:r>
            <a:r>
              <a:rPr lang="el-GR" altLang="ja-JP" sz="1500" b="1" i="0" baseline="0"/>
              <a:t>ζ</a:t>
            </a:r>
            <a:r>
              <a:rPr lang="en-US" altLang="ja-JP" sz="1500" b="1" i="0" baseline="0"/>
              <a:t>a</a:t>
            </a:r>
            <a:endParaRPr lang="ja-JP" altLang="ja-JP" sz="15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'Fig-73-LBM-χ150'!$D$2</c:f>
              <c:strCache>
                <c:ptCount val="1"/>
                <c:pt idx="0">
                  <c:v>EXP(B機関)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'Fig-73-LBM-χ150'!$E$4:$E$8</c:f>
              <c:numCache>
                <c:formatCode>0.000_ </c:formatCode>
                <c:ptCount val="5"/>
                <c:pt idx="0">
                  <c:v>1.2423374566640495</c:v>
                </c:pt>
                <c:pt idx="1">
                  <c:v>1.0210132428628833</c:v>
                </c:pt>
                <c:pt idx="2">
                  <c:v>0.75088439211802693</c:v>
                </c:pt>
                <c:pt idx="3">
                  <c:v>0.50979131199216843</c:v>
                </c:pt>
                <c:pt idx="4">
                  <c:v>0.35300544589085198</c:v>
                </c:pt>
              </c:numCache>
            </c:numRef>
          </c:xVal>
          <c:yVal>
            <c:numRef>
              <c:f>'Fig-73-LBM-χ150'!$F$4:$F$8</c:f>
              <c:numCache>
                <c:formatCode>0.000000_ </c:formatCode>
                <c:ptCount val="5"/>
                <c:pt idx="0">
                  <c:v>3.9602999999999999E-3</c:v>
                </c:pt>
                <c:pt idx="1">
                  <c:v>5.4783999999999996E-3</c:v>
                </c:pt>
                <c:pt idx="2">
                  <c:v>8.2506000000000003E-3</c:v>
                </c:pt>
                <c:pt idx="3">
                  <c:v>9.1087000000000008E-3</c:v>
                </c:pt>
                <c:pt idx="4">
                  <c:v>7.9206000000000003E-4</c:v>
                </c:pt>
              </c:numCache>
            </c:numRef>
          </c:yVal>
          <c:smooth val="0"/>
        </c:ser>
        <c:ser>
          <c:idx val="0"/>
          <c:order val="1"/>
          <c:tx>
            <c:v>RIOS</c:v>
          </c:tx>
          <c:spPr>
            <a:ln w="12700">
              <a:solidFill>
                <a:prstClr val="black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'Fig-73-LBM-χ150'!$P$4:$P$41</c:f>
              <c:numCache>
                <c:formatCode>General</c:formatCode>
                <c:ptCount val="38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2.1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2.4</c:v>
                </c:pt>
                <c:pt idx="23">
                  <c:v>2.5</c:v>
                </c:pt>
                <c:pt idx="24">
                  <c:v>2.6</c:v>
                </c:pt>
                <c:pt idx="25">
                  <c:v>2.7</c:v>
                </c:pt>
                <c:pt idx="26">
                  <c:v>2.8</c:v>
                </c:pt>
                <c:pt idx="27">
                  <c:v>2.9</c:v>
                </c:pt>
                <c:pt idx="28">
                  <c:v>3</c:v>
                </c:pt>
                <c:pt idx="29">
                  <c:v>3.1</c:v>
                </c:pt>
                <c:pt idx="30">
                  <c:v>3.2</c:v>
                </c:pt>
                <c:pt idx="31">
                  <c:v>3.3</c:v>
                </c:pt>
                <c:pt idx="32">
                  <c:v>3.4</c:v>
                </c:pt>
                <c:pt idx="33">
                  <c:v>3.5</c:v>
                </c:pt>
                <c:pt idx="34">
                  <c:v>3.75</c:v>
                </c:pt>
                <c:pt idx="35">
                  <c:v>4</c:v>
                </c:pt>
                <c:pt idx="36">
                  <c:v>4.25</c:v>
                </c:pt>
                <c:pt idx="37">
                  <c:v>4.5</c:v>
                </c:pt>
              </c:numCache>
            </c:numRef>
          </c:xVal>
          <c:yVal>
            <c:numRef>
              <c:f>'Fig-73-LBM-χ150'!$V$4:$V$41</c:f>
              <c:numCache>
                <c:formatCode>0.00E+00</c:formatCode>
                <c:ptCount val="38"/>
                <c:pt idx="0">
                  <c:v>1.041E-3</c:v>
                </c:pt>
                <c:pt idx="1">
                  <c:v>2.9846999999999999E-3</c:v>
                </c:pt>
                <c:pt idx="2">
                  <c:v>1.5008000000000001E-3</c:v>
                </c:pt>
                <c:pt idx="3">
                  <c:v>8.7823999999999992E-3</c:v>
                </c:pt>
                <c:pt idx="4">
                  <c:v>1.2292000000000001E-2</c:v>
                </c:pt>
                <c:pt idx="5">
                  <c:v>1.2218E-2</c:v>
                </c:pt>
                <c:pt idx="6">
                  <c:v>1.0293E-2</c:v>
                </c:pt>
                <c:pt idx="7">
                  <c:v>6.3794999999999998E-3</c:v>
                </c:pt>
                <c:pt idx="8">
                  <c:v>4.9354000000000004E-3</c:v>
                </c:pt>
                <c:pt idx="9">
                  <c:v>3.8433999999999999E-3</c:v>
                </c:pt>
                <c:pt idx="10">
                  <c:v>3.0934000000000001E-3</c:v>
                </c:pt>
                <c:pt idx="11">
                  <c:v>2.5373000000000001E-3</c:v>
                </c:pt>
                <c:pt idx="12">
                  <c:v>2.0904999999999999E-3</c:v>
                </c:pt>
                <c:pt idx="13">
                  <c:v>1.7202000000000001E-3</c:v>
                </c:pt>
                <c:pt idx="14">
                  <c:v>1.4174999999999999E-3</c:v>
                </c:pt>
                <c:pt idx="15">
                  <c:v>1.2415E-3</c:v>
                </c:pt>
                <c:pt idx="16">
                  <c:v>1.0425E-3</c:v>
                </c:pt>
                <c:pt idx="17">
                  <c:v>8.9355000000000001E-4</c:v>
                </c:pt>
                <c:pt idx="18">
                  <c:v>7.8430999999999998E-4</c:v>
                </c:pt>
                <c:pt idx="19">
                  <c:v>7.0565999999999999E-4</c:v>
                </c:pt>
                <c:pt idx="20">
                  <c:v>6.5026999999999999E-4</c:v>
                </c:pt>
                <c:pt idx="21">
                  <c:v>6.1260999999999998E-4</c:v>
                </c:pt>
                <c:pt idx="22">
                  <c:v>5.8874000000000003E-4</c:v>
                </c:pt>
                <c:pt idx="23">
                  <c:v>5.7585999999999998E-4</c:v>
                </c:pt>
                <c:pt idx="24">
                  <c:v>5.7198999999999998E-4</c:v>
                </c:pt>
                <c:pt idx="25">
                  <c:v>5.7576000000000003E-4</c:v>
                </c:pt>
                <c:pt idx="26">
                  <c:v>5.8626000000000001E-4</c:v>
                </c:pt>
                <c:pt idx="27">
                  <c:v>6.0294000000000005E-4</c:v>
                </c:pt>
                <c:pt idx="28">
                  <c:v>6.2556000000000005E-4</c:v>
                </c:pt>
                <c:pt idx="29">
                  <c:v>6.5415999999999998E-4</c:v>
                </c:pt>
                <c:pt idx="30">
                  <c:v>6.8906999999999996E-4</c:v>
                </c:pt>
                <c:pt idx="31">
                  <c:v>7.3088999999999999E-4</c:v>
                </c:pt>
                <c:pt idx="32">
                  <c:v>7.8056999999999996E-4</c:v>
                </c:pt>
                <c:pt idx="33">
                  <c:v>8.3942999999999995E-4</c:v>
                </c:pt>
                <c:pt idx="34">
                  <c:v>1.0403999999999999E-3</c:v>
                </c:pt>
                <c:pt idx="35">
                  <c:v>1.3642000000000001E-3</c:v>
                </c:pt>
                <c:pt idx="36">
                  <c:v>1.8515000000000001E-3</c:v>
                </c:pt>
                <c:pt idx="37">
                  <c:v>2.6272000000000001E-3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34176"/>
        <c:axId val="108436480"/>
      </c:scatterChart>
      <c:valAx>
        <c:axId val="108434176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108436480"/>
        <c:crosses val="autoZero"/>
        <c:crossBetween val="midCat"/>
        <c:majorUnit val="0.5"/>
      </c:valAx>
      <c:valAx>
        <c:axId val="108436480"/>
        <c:scaling>
          <c:orientation val="minMax"/>
          <c:max val="3.0000000000000002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altLang="ja-JP" sz="1200" b="1" i="0" baseline="0"/>
                  <a:t>M</a:t>
                </a:r>
                <a:r>
                  <a:rPr lang="en-US" altLang="ja-JP" sz="1200" b="1" i="0" baseline="-25000"/>
                  <a:t>L</a:t>
                </a:r>
                <a:r>
                  <a:rPr lang="en-US" altLang="ja-JP" sz="1200" b="1" i="0" baseline="0"/>
                  <a:t>/</a:t>
                </a:r>
                <a:r>
                  <a:rPr lang="el-GR" altLang="ja-JP" sz="1200" b="1" i="0" baseline="0"/>
                  <a:t>ρ</a:t>
                </a:r>
                <a:r>
                  <a:rPr lang="en-US" altLang="ja-JP" sz="1200" b="1" i="0" baseline="0"/>
                  <a:t>gL</a:t>
                </a:r>
                <a:r>
                  <a:rPr lang="en-US" altLang="ja-JP" sz="1200" b="1" i="0" baseline="30000"/>
                  <a:t>2</a:t>
                </a:r>
                <a:r>
                  <a:rPr lang="en-US" altLang="ja-JP" sz="1200" b="1" i="0" baseline="0"/>
                  <a:t>B</a:t>
                </a:r>
                <a:r>
                  <a:rPr lang="el-GR" altLang="ja-JP" sz="1200" b="1" i="0" baseline="0"/>
                  <a:t>ζ</a:t>
                </a:r>
                <a:r>
                  <a:rPr lang="en-US" altLang="ja-JP" sz="1200" b="1" i="0" baseline="0"/>
                  <a:t>a</a:t>
                </a:r>
                <a:endParaRPr lang="ja-JP" altLang="ja-JP" sz="1200"/>
              </a:p>
            </c:rich>
          </c:tx>
          <c:layout/>
          <c:overlay val="0"/>
        </c:title>
        <c:numFmt formatCode="#,##0.000_);[Red]\(#,##0.000\)" sourceLinked="0"/>
        <c:majorTickMark val="out"/>
        <c:minorTickMark val="none"/>
        <c:tickLblPos val="nextTo"/>
        <c:crossAx val="108434176"/>
        <c:crosses val="autoZero"/>
        <c:crossBetween val="midCat"/>
        <c:majorUnit val="5.000000000000001E-3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</a:t>
            </a:r>
            <a:r>
              <a:rPr lang="en-US" altLang="ja-JP" sz="1500" b="1" i="0" u="none" strike="noStrike" kern="1200" baseline="-25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AW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/ρg</a:t>
            </a:r>
            <a:r>
              <a:rPr lang="el-GR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ζ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/L</a:t>
            </a:r>
            <a:endParaRPr lang="ja-JP" altLang="ja-JP" sz="15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'Fig-3.5.1-Raw-χ180Fn015'!$A$2</c:f>
              <c:strCache>
                <c:ptCount val="1"/>
                <c:pt idx="0">
                  <c:v>EXP(E機関)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'Fig-3.5.1-Raw-χ180Fn015'!$A$4:$A$13</c:f>
              <c:numCache>
                <c:formatCode>0.000_ </c:formatCode>
                <c:ptCount val="10"/>
                <c:pt idx="0">
                  <c:v>0.5</c:v>
                </c:pt>
                <c:pt idx="1">
                  <c:v>0.65963000000000005</c:v>
                </c:pt>
                <c:pt idx="2">
                  <c:v>0.75988999999999995</c:v>
                </c:pt>
                <c:pt idx="3">
                  <c:v>0.81794</c:v>
                </c:pt>
                <c:pt idx="4">
                  <c:v>0.90237000000000001</c:v>
                </c:pt>
                <c:pt idx="5">
                  <c:v>1</c:v>
                </c:pt>
                <c:pt idx="6">
                  <c:v>1.2401</c:v>
                </c:pt>
                <c:pt idx="7">
                  <c:v>1.4248000000000001</c:v>
                </c:pt>
                <c:pt idx="8">
                  <c:v>1.6675</c:v>
                </c:pt>
                <c:pt idx="9">
                  <c:v>2</c:v>
                </c:pt>
              </c:numCache>
            </c:numRef>
          </c:xVal>
          <c:yVal>
            <c:numRef>
              <c:f>'Fig-3.5.1-Raw-χ180Fn015'!$C$4:$C$13</c:f>
              <c:numCache>
                <c:formatCode>0.000_ </c:formatCode>
                <c:ptCount val="10"/>
                <c:pt idx="0">
                  <c:v>0.47871999999999998</c:v>
                </c:pt>
                <c:pt idx="1">
                  <c:v>2.0211999999999999</c:v>
                </c:pt>
                <c:pt idx="2">
                  <c:v>3.8828999999999998</c:v>
                </c:pt>
                <c:pt idx="3">
                  <c:v>3.9361000000000002</c:v>
                </c:pt>
                <c:pt idx="4">
                  <c:v>4.4946000000000002</c:v>
                </c:pt>
                <c:pt idx="5">
                  <c:v>6.7552000000000003</c:v>
                </c:pt>
                <c:pt idx="6">
                  <c:v>4.3616000000000001</c:v>
                </c:pt>
                <c:pt idx="7">
                  <c:v>2.4201999999999999</c:v>
                </c:pt>
                <c:pt idx="8">
                  <c:v>1.4626999999999999</c:v>
                </c:pt>
                <c:pt idx="9">
                  <c:v>1.0105999999999999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'Fig-3.5.1-Raw-χ180Fn015'!$D$2</c:f>
              <c:strCache>
                <c:ptCount val="1"/>
                <c:pt idx="0">
                  <c:v>EXP(F機関)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'Fig-3.5.1-Raw-χ180Fn015'!$D$4:$D$13</c:f>
              <c:numCache>
                <c:formatCode>0.000_ </c:formatCode>
                <c:ptCount val="10"/>
                <c:pt idx="0">
                  <c:v>0.5</c:v>
                </c:pt>
                <c:pt idx="1">
                  <c:v>0.58574999999999999</c:v>
                </c:pt>
                <c:pt idx="2">
                  <c:v>0.62797000000000003</c:v>
                </c:pt>
                <c:pt idx="3">
                  <c:v>0.72823000000000004</c:v>
                </c:pt>
                <c:pt idx="4">
                  <c:v>0.81794</c:v>
                </c:pt>
                <c:pt idx="5">
                  <c:v>1</c:v>
                </c:pt>
                <c:pt idx="6">
                  <c:v>1.0975999999999999</c:v>
                </c:pt>
                <c:pt idx="7">
                  <c:v>1.2401</c:v>
                </c:pt>
                <c:pt idx="8">
                  <c:v>1.4248000000000001</c:v>
                </c:pt>
                <c:pt idx="9">
                  <c:v>1.6623000000000001</c:v>
                </c:pt>
              </c:numCache>
            </c:numRef>
          </c:xVal>
          <c:yVal>
            <c:numRef>
              <c:f>'Fig-3.5.1-Raw-χ180Fn015'!$F$4:$F$13</c:f>
              <c:numCache>
                <c:formatCode>0.000_ </c:formatCode>
                <c:ptCount val="10"/>
                <c:pt idx="0">
                  <c:v>0.13297999999999999</c:v>
                </c:pt>
                <c:pt idx="1">
                  <c:v>0.69147999999999998</c:v>
                </c:pt>
                <c:pt idx="2">
                  <c:v>0.74467000000000005</c:v>
                </c:pt>
                <c:pt idx="3">
                  <c:v>1.9415</c:v>
                </c:pt>
                <c:pt idx="4">
                  <c:v>3.351</c:v>
                </c:pt>
                <c:pt idx="5">
                  <c:v>5.9042000000000003</c:v>
                </c:pt>
                <c:pt idx="6">
                  <c:v>4.9733000000000001</c:v>
                </c:pt>
                <c:pt idx="7">
                  <c:v>2.8191000000000002</c:v>
                </c:pt>
                <c:pt idx="8">
                  <c:v>2.0211999999999999</c:v>
                </c:pt>
                <c:pt idx="9">
                  <c:v>1.7286999999999999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70112"/>
        <c:axId val="108576768"/>
      </c:scatterChart>
      <c:valAx>
        <c:axId val="10857011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altLang="ja-JP" sz="1200" baseline="0"/>
                  <a:t>L/λ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108576768"/>
        <c:crosses val="autoZero"/>
        <c:crossBetween val="midCat"/>
        <c:majorUnit val="0.2"/>
      </c:valAx>
      <c:valAx>
        <c:axId val="108576768"/>
        <c:scaling>
          <c:orientation val="minMax"/>
          <c:max val="1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200"/>
                  <a:t>R</a:t>
                </a:r>
                <a:r>
                  <a:rPr lang="en-US" altLang="ja-JP" sz="1200" baseline="-25000"/>
                  <a:t>AW</a:t>
                </a:r>
                <a:r>
                  <a:rPr lang="en-US" altLang="ja-JP" sz="1200"/>
                  <a:t>/ρg</a:t>
                </a:r>
                <a:r>
                  <a:rPr lang="el-GR" altLang="ja-JP" sz="1200"/>
                  <a:t>ζ</a:t>
                </a:r>
                <a:r>
                  <a:rPr lang="en-US" altLang="ja-JP" sz="1200"/>
                  <a:t>a</a:t>
                </a:r>
                <a:r>
                  <a:rPr lang="en-US" altLang="ja-JP" sz="1200" baseline="30000"/>
                  <a:t>2</a:t>
                </a:r>
                <a:r>
                  <a:rPr lang="en-US" altLang="ja-JP" sz="1200"/>
                  <a:t>B</a:t>
                </a:r>
                <a:r>
                  <a:rPr lang="en-US" altLang="ja-JP" sz="1200" baseline="30000"/>
                  <a:t>2</a:t>
                </a:r>
                <a:r>
                  <a:rPr lang="en-US" altLang="ja-JP" sz="1200"/>
                  <a:t>/L</a:t>
                </a:r>
                <a:endParaRPr lang="ja-JP" altLang="en-US" sz="1200"/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08570112"/>
        <c:crosses val="autoZero"/>
        <c:crossBetween val="midCat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 fontAlgn="base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</a:t>
            </a:r>
            <a:r>
              <a:rPr lang="en-US" altLang="ja-JP" sz="1500" b="1" i="0" u="none" strike="noStrike" kern="1200" baseline="-25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AW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/ρg</a:t>
            </a:r>
            <a:r>
              <a:rPr lang="el-GR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ζ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/L</a:t>
            </a:r>
            <a:endParaRPr lang="ja-JP" altLang="ja-JP" sz="15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'Fig-3.5.1-Raw-χ180Fn015'!$A$2</c:f>
              <c:strCache>
                <c:ptCount val="1"/>
                <c:pt idx="0">
                  <c:v>EXP(E機関)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'Fig-3.5.1-Raw-χ180Fn015'!$B$4:$B$13</c:f>
              <c:numCache>
                <c:formatCode>0.000_ </c:formatCode>
                <c:ptCount val="10"/>
                <c:pt idx="0">
                  <c:v>2</c:v>
                </c:pt>
                <c:pt idx="1">
                  <c:v>1.5160013947212829</c:v>
                </c:pt>
                <c:pt idx="2">
                  <c:v>1.3159799444656464</c:v>
                </c:pt>
                <c:pt idx="3">
                  <c:v>1.2225835635865712</c:v>
                </c:pt>
                <c:pt idx="4">
                  <c:v>1.1081928698870751</c:v>
                </c:pt>
                <c:pt idx="5">
                  <c:v>1</c:v>
                </c:pt>
                <c:pt idx="6">
                  <c:v>0.80638658172728006</c:v>
                </c:pt>
                <c:pt idx="7">
                  <c:v>0.70185289163391351</c:v>
                </c:pt>
                <c:pt idx="8">
                  <c:v>0.59970014992503751</c:v>
                </c:pt>
                <c:pt idx="9">
                  <c:v>0.5</c:v>
                </c:pt>
              </c:numCache>
            </c:numRef>
          </c:xVal>
          <c:yVal>
            <c:numRef>
              <c:f>'Fig-3.5.1-Raw-χ180Fn015'!$C$4:$C$13</c:f>
              <c:numCache>
                <c:formatCode>0.000_ </c:formatCode>
                <c:ptCount val="10"/>
                <c:pt idx="0">
                  <c:v>0.47871999999999998</c:v>
                </c:pt>
                <c:pt idx="1">
                  <c:v>2.0211999999999999</c:v>
                </c:pt>
                <c:pt idx="2">
                  <c:v>3.8828999999999998</c:v>
                </c:pt>
                <c:pt idx="3">
                  <c:v>3.9361000000000002</c:v>
                </c:pt>
                <c:pt idx="4">
                  <c:v>4.4946000000000002</c:v>
                </c:pt>
                <c:pt idx="5">
                  <c:v>6.7552000000000003</c:v>
                </c:pt>
                <c:pt idx="6">
                  <c:v>4.3616000000000001</c:v>
                </c:pt>
                <c:pt idx="7">
                  <c:v>2.4201999999999999</c:v>
                </c:pt>
                <c:pt idx="8">
                  <c:v>1.4626999999999999</c:v>
                </c:pt>
                <c:pt idx="9">
                  <c:v>1.0105999999999999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'Fig-3.5.1-Raw-χ180Fn015'!$D$2</c:f>
              <c:strCache>
                <c:ptCount val="1"/>
                <c:pt idx="0">
                  <c:v>EXP(F機関)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'Fig-3.5.1-Raw-χ180Fn015'!$E$4:$E$13</c:f>
              <c:numCache>
                <c:formatCode>0.000_ </c:formatCode>
                <c:ptCount val="10"/>
                <c:pt idx="0">
                  <c:v>2</c:v>
                </c:pt>
                <c:pt idx="1">
                  <c:v>1.7072129748186087</c:v>
                </c:pt>
                <c:pt idx="2">
                  <c:v>1.5924327595267289</c:v>
                </c:pt>
                <c:pt idx="3">
                  <c:v>1.373192535325378</c:v>
                </c:pt>
                <c:pt idx="4">
                  <c:v>1.2225835635865712</c:v>
                </c:pt>
                <c:pt idx="5">
                  <c:v>1</c:v>
                </c:pt>
                <c:pt idx="6">
                  <c:v>0.91107871720116629</c:v>
                </c:pt>
                <c:pt idx="7">
                  <c:v>0.80638658172728006</c:v>
                </c:pt>
                <c:pt idx="8">
                  <c:v>0.70185289163391351</c:v>
                </c:pt>
                <c:pt idx="9">
                  <c:v>0.60157612945918304</c:v>
                </c:pt>
              </c:numCache>
            </c:numRef>
          </c:xVal>
          <c:yVal>
            <c:numRef>
              <c:f>'Fig-3.5.1-Raw-χ180Fn015'!$F$4:$F$13</c:f>
              <c:numCache>
                <c:formatCode>0.000_ </c:formatCode>
                <c:ptCount val="10"/>
                <c:pt idx="0">
                  <c:v>0.13297999999999999</c:v>
                </c:pt>
                <c:pt idx="1">
                  <c:v>0.69147999999999998</c:v>
                </c:pt>
                <c:pt idx="2">
                  <c:v>0.74467000000000005</c:v>
                </c:pt>
                <c:pt idx="3">
                  <c:v>1.9415</c:v>
                </c:pt>
                <c:pt idx="4">
                  <c:v>3.351</c:v>
                </c:pt>
                <c:pt idx="5">
                  <c:v>5.9042000000000003</c:v>
                </c:pt>
                <c:pt idx="6">
                  <c:v>4.9733000000000001</c:v>
                </c:pt>
                <c:pt idx="7">
                  <c:v>2.8191000000000002</c:v>
                </c:pt>
                <c:pt idx="8">
                  <c:v>2.0211999999999999</c:v>
                </c:pt>
                <c:pt idx="9">
                  <c:v>1.7286999999999999</c:v>
                </c:pt>
              </c:numCache>
            </c:numRef>
          </c:yVal>
          <c:smooth val="0"/>
        </c:ser>
        <c:ser>
          <c:idx val="2"/>
          <c:order val="2"/>
          <c:tx>
            <c:v>RIOS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xVal>
            <c:numRef>
              <c:f>'Fig-3.5.1-Raw-χ180Fn015'!$P$3:$P$21</c:f>
              <c:numCache>
                <c:formatCode>General</c:formatCode>
                <c:ptCount val="19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</c:numCache>
            </c:numRef>
          </c:xVal>
          <c:yVal>
            <c:numRef>
              <c:f>'Fig-3.5.1-Raw-χ180Fn015'!$Q$3:$Q$21</c:f>
              <c:numCache>
                <c:formatCode>General</c:formatCode>
                <c:ptCount val="19"/>
                <c:pt idx="0">
                  <c:v>1.3232299999999999</c:v>
                </c:pt>
                <c:pt idx="1">
                  <c:v>1.0300499999999999</c:v>
                </c:pt>
                <c:pt idx="2">
                  <c:v>0.80320000000000003</c:v>
                </c:pt>
                <c:pt idx="3">
                  <c:v>0.79098000000000002</c:v>
                </c:pt>
                <c:pt idx="4">
                  <c:v>0.73697000000000001</c:v>
                </c:pt>
                <c:pt idx="5">
                  <c:v>1.2804599999999999</c:v>
                </c:pt>
                <c:pt idx="6">
                  <c:v>3.1296200000000001</c:v>
                </c:pt>
                <c:pt idx="7">
                  <c:v>5.5706300000000004</c:v>
                </c:pt>
                <c:pt idx="8">
                  <c:v>6.2304000000000004</c:v>
                </c:pt>
                <c:pt idx="9">
                  <c:v>5.3217699999999999</c:v>
                </c:pt>
                <c:pt idx="10">
                  <c:v>4.2377500000000001</c:v>
                </c:pt>
                <c:pt idx="11">
                  <c:v>3.1764299999999999</c:v>
                </c:pt>
                <c:pt idx="12">
                  <c:v>2.4173900000000001</c:v>
                </c:pt>
                <c:pt idx="13">
                  <c:v>1.87229</c:v>
                </c:pt>
                <c:pt idx="14">
                  <c:v>1.47519</c:v>
                </c:pt>
                <c:pt idx="15">
                  <c:v>1.1819299999999999</c:v>
                </c:pt>
                <c:pt idx="16">
                  <c:v>0.96296000000000004</c:v>
                </c:pt>
                <c:pt idx="17">
                  <c:v>0.79556000000000004</c:v>
                </c:pt>
                <c:pt idx="18">
                  <c:v>0.66642999999999997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82112"/>
        <c:axId val="109096960"/>
      </c:scatterChart>
      <c:valAx>
        <c:axId val="10908211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109096960"/>
        <c:crosses val="autoZero"/>
        <c:crossBetween val="midCat"/>
        <c:majorUnit val="0.2"/>
      </c:valAx>
      <c:valAx>
        <c:axId val="109096960"/>
        <c:scaling>
          <c:orientation val="minMax"/>
          <c:max val="1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ja-JP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R</a:t>
                </a:r>
                <a:r>
                  <a:rPr lang="en-US" altLang="ja-JP" sz="1200" b="1" i="0" u="none" strike="noStrike" kern="1200" baseline="-25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AW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/ρg</a:t>
                </a:r>
                <a:r>
                  <a:rPr lang="el-GR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ζ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</a:t>
                </a:r>
                <a:r>
                  <a:rPr lang="en-US" altLang="ja-JP" sz="1200" b="1" i="0" u="none" strike="noStrike" kern="1200" baseline="30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2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B</a:t>
                </a:r>
                <a:r>
                  <a:rPr lang="en-US" altLang="ja-JP" sz="1200" b="1" i="0" u="none" strike="noStrike" kern="1200" baseline="30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2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/L</a:t>
                </a:r>
                <a:endParaRPr lang="ja-JP" altLang="ja-JP"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09082112"/>
        <c:crosses val="autoZero"/>
        <c:crossBetween val="midCat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</a:t>
            </a:r>
            <a:r>
              <a:rPr lang="en-US" altLang="ja-JP" sz="1500" b="1" i="0" u="none" strike="noStrike" kern="1200" baseline="-25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AW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/ρg</a:t>
            </a:r>
            <a:r>
              <a:rPr lang="el-GR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ζ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/L</a:t>
            </a:r>
            <a:endParaRPr lang="ja-JP" altLang="ja-JP" sz="15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'Fig-3.5.1-Raw-χ180Fn020'!$A$2</c:f>
              <c:strCache>
                <c:ptCount val="1"/>
                <c:pt idx="0">
                  <c:v>EXP(E機関)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'Fig-3.5.1-Raw-χ180Fn020'!$A$4:$A$16</c:f>
              <c:numCache>
                <c:formatCode>0.000_ </c:formatCode>
                <c:ptCount val="13"/>
                <c:pt idx="0">
                  <c:v>0.5</c:v>
                </c:pt>
                <c:pt idx="1">
                  <c:v>0.65854999999999997</c:v>
                </c:pt>
                <c:pt idx="2">
                  <c:v>0.66400000000000003</c:v>
                </c:pt>
                <c:pt idx="3">
                  <c:v>0.75187000000000004</c:v>
                </c:pt>
                <c:pt idx="4">
                  <c:v>0.81505000000000005</c:v>
                </c:pt>
                <c:pt idx="5">
                  <c:v>0.88790000000000002</c:v>
                </c:pt>
                <c:pt idx="6">
                  <c:v>0.88251000000000002</c:v>
                </c:pt>
                <c:pt idx="7">
                  <c:v>1</c:v>
                </c:pt>
                <c:pt idx="8">
                  <c:v>1.0891999999999999</c:v>
                </c:pt>
                <c:pt idx="9">
                  <c:v>1.2383999999999999</c:v>
                </c:pt>
                <c:pt idx="10">
                  <c:v>1.4237</c:v>
                </c:pt>
                <c:pt idx="11">
                  <c:v>1.6614</c:v>
                </c:pt>
                <c:pt idx="12">
                  <c:v>2</c:v>
                </c:pt>
              </c:numCache>
            </c:numRef>
          </c:xVal>
          <c:yVal>
            <c:numRef>
              <c:f>'Fig-3.5.1-Raw-χ180Fn020'!$C$4:$C$16</c:f>
              <c:numCache>
                <c:formatCode>0.000_ </c:formatCode>
                <c:ptCount val="13"/>
                <c:pt idx="0">
                  <c:v>0.24682000000000001</c:v>
                </c:pt>
                <c:pt idx="1">
                  <c:v>2.0623</c:v>
                </c:pt>
                <c:pt idx="2">
                  <c:v>1.7423999999999999</c:v>
                </c:pt>
                <c:pt idx="3">
                  <c:v>5.2634999999999996</c:v>
                </c:pt>
                <c:pt idx="4">
                  <c:v>5.5309999999999997</c:v>
                </c:pt>
                <c:pt idx="5">
                  <c:v>7.5052000000000003</c:v>
                </c:pt>
                <c:pt idx="6">
                  <c:v>7.7184999999999997</c:v>
                </c:pt>
                <c:pt idx="7">
                  <c:v>7.6398000000000001</c:v>
                </c:pt>
                <c:pt idx="8">
                  <c:v>6.0145999999999997</c:v>
                </c:pt>
                <c:pt idx="9">
                  <c:v>3.27</c:v>
                </c:pt>
                <c:pt idx="10">
                  <c:v>2.0992000000000002</c:v>
                </c:pt>
                <c:pt idx="11">
                  <c:v>1.7557</c:v>
                </c:pt>
                <c:pt idx="12">
                  <c:v>1.5731999999999999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'Fig-3.5.1-Raw-χ180Fn020'!$D$2</c:f>
              <c:strCache>
                <c:ptCount val="1"/>
                <c:pt idx="0">
                  <c:v>EXP(F機関)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'Fig-3.5.1-Raw-χ180Fn020'!$D$4:$D$13</c:f>
              <c:numCache>
                <c:formatCode>0.000_ </c:formatCode>
                <c:ptCount val="10"/>
                <c:pt idx="0">
                  <c:v>0.44838</c:v>
                </c:pt>
                <c:pt idx="1">
                  <c:v>0.58518000000000003</c:v>
                </c:pt>
                <c:pt idx="2">
                  <c:v>0.65849999999999997</c:v>
                </c:pt>
                <c:pt idx="3">
                  <c:v>0.75790000000000002</c:v>
                </c:pt>
                <c:pt idx="4">
                  <c:v>0.81447000000000003</c:v>
                </c:pt>
                <c:pt idx="5">
                  <c:v>1.0884</c:v>
                </c:pt>
                <c:pt idx="6">
                  <c:v>1.0888</c:v>
                </c:pt>
                <c:pt idx="7">
                  <c:v>1.2378</c:v>
                </c:pt>
                <c:pt idx="8">
                  <c:v>1.4177999999999999</c:v>
                </c:pt>
                <c:pt idx="9">
                  <c:v>2</c:v>
                </c:pt>
              </c:numCache>
            </c:numRef>
          </c:xVal>
          <c:yVal>
            <c:numRef>
              <c:f>'Fig-3.5.1-Raw-χ180Fn020'!$F$4:$F$13</c:f>
              <c:numCache>
                <c:formatCode>0.000_ </c:formatCode>
                <c:ptCount val="10"/>
                <c:pt idx="0">
                  <c:v>0.32624999999999998</c:v>
                </c:pt>
                <c:pt idx="1">
                  <c:v>1.1013999999999999</c:v>
                </c:pt>
                <c:pt idx="2">
                  <c:v>2.169</c:v>
                </c:pt>
                <c:pt idx="3">
                  <c:v>3.8235999999999999</c:v>
                </c:pt>
                <c:pt idx="4">
                  <c:v>6.6509999999999998</c:v>
                </c:pt>
                <c:pt idx="5">
                  <c:v>7.5079000000000002</c:v>
                </c:pt>
                <c:pt idx="6">
                  <c:v>6.7613000000000003</c:v>
                </c:pt>
                <c:pt idx="7">
                  <c:v>4.47</c:v>
                </c:pt>
                <c:pt idx="8">
                  <c:v>3.2458</c:v>
                </c:pt>
                <c:pt idx="9">
                  <c:v>2.2130999999999998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961280"/>
        <c:axId val="98972032"/>
      </c:scatterChart>
      <c:valAx>
        <c:axId val="98961280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altLang="ja-JP" sz="1200" baseline="0"/>
                  <a:t>L/λ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8972032"/>
        <c:crosses val="autoZero"/>
        <c:crossBetween val="midCat"/>
        <c:majorUnit val="0.2"/>
      </c:valAx>
      <c:valAx>
        <c:axId val="98972032"/>
        <c:scaling>
          <c:orientation val="minMax"/>
          <c:max val="1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200"/>
                  <a:t>R</a:t>
                </a:r>
                <a:r>
                  <a:rPr lang="en-US" altLang="ja-JP" sz="1200" baseline="-25000"/>
                  <a:t>AW</a:t>
                </a:r>
                <a:r>
                  <a:rPr lang="en-US" altLang="ja-JP" sz="1200"/>
                  <a:t>/ρg</a:t>
                </a:r>
                <a:r>
                  <a:rPr lang="el-GR" altLang="ja-JP" sz="1200"/>
                  <a:t>ζ</a:t>
                </a:r>
                <a:r>
                  <a:rPr lang="en-US" altLang="ja-JP" sz="1200"/>
                  <a:t>a</a:t>
                </a:r>
                <a:r>
                  <a:rPr lang="en-US" altLang="ja-JP" sz="1200" baseline="30000"/>
                  <a:t>2</a:t>
                </a:r>
                <a:r>
                  <a:rPr lang="en-US" altLang="ja-JP" sz="1200"/>
                  <a:t>B</a:t>
                </a:r>
                <a:r>
                  <a:rPr lang="en-US" altLang="ja-JP" sz="1200" baseline="30000"/>
                  <a:t>2</a:t>
                </a:r>
                <a:r>
                  <a:rPr lang="en-US" altLang="ja-JP" sz="1200"/>
                  <a:t>/L</a:t>
                </a:r>
                <a:endParaRPr lang="ja-JP" altLang="en-US" sz="1200"/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98961280"/>
        <c:crosses val="autoZero"/>
        <c:crossBetween val="midCat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 fontAlgn="base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</a:t>
            </a:r>
            <a:r>
              <a:rPr lang="en-US" altLang="ja-JP" sz="1500" b="1" i="0" u="none" strike="noStrike" kern="1200" baseline="-25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AW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/ρg</a:t>
            </a:r>
            <a:r>
              <a:rPr lang="el-GR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ζ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/L</a:t>
            </a:r>
            <a:endParaRPr lang="ja-JP" altLang="ja-JP" sz="15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'Fig-3.5.1-Raw-χ180Fn020'!$A$2</c:f>
              <c:strCache>
                <c:ptCount val="1"/>
                <c:pt idx="0">
                  <c:v>EXP(E機関)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'Fig-3.5.1-Raw-χ180Fn020'!$B$4:$B$16</c:f>
              <c:numCache>
                <c:formatCode>0.000_ </c:formatCode>
                <c:ptCount val="13"/>
                <c:pt idx="0">
                  <c:v>2</c:v>
                </c:pt>
                <c:pt idx="1">
                  <c:v>1.5184875863639815</c:v>
                </c:pt>
                <c:pt idx="2">
                  <c:v>1.506024096385542</c:v>
                </c:pt>
                <c:pt idx="3">
                  <c:v>1.3300171572213282</c:v>
                </c:pt>
                <c:pt idx="4">
                  <c:v>1.2269185939512912</c:v>
                </c:pt>
                <c:pt idx="5">
                  <c:v>1.1262529564140105</c:v>
                </c:pt>
                <c:pt idx="6">
                  <c:v>1.1331316359021428</c:v>
                </c:pt>
                <c:pt idx="7">
                  <c:v>1</c:v>
                </c:pt>
                <c:pt idx="8">
                  <c:v>0.91810503121557108</c:v>
                </c:pt>
                <c:pt idx="9">
                  <c:v>0.80749354005167961</c:v>
                </c:pt>
                <c:pt idx="10">
                  <c:v>0.70239516752124742</c:v>
                </c:pt>
                <c:pt idx="11">
                  <c:v>0.60190201035271462</c:v>
                </c:pt>
                <c:pt idx="12">
                  <c:v>0.5</c:v>
                </c:pt>
              </c:numCache>
            </c:numRef>
          </c:xVal>
          <c:yVal>
            <c:numRef>
              <c:f>'Fig-3.5.1-Raw-χ180Fn020'!$C$4:$C$16</c:f>
              <c:numCache>
                <c:formatCode>0.000_ </c:formatCode>
                <c:ptCount val="13"/>
                <c:pt idx="0">
                  <c:v>0.24682000000000001</c:v>
                </c:pt>
                <c:pt idx="1">
                  <c:v>2.0623</c:v>
                </c:pt>
                <c:pt idx="2">
                  <c:v>1.7423999999999999</c:v>
                </c:pt>
                <c:pt idx="3">
                  <c:v>5.2634999999999996</c:v>
                </c:pt>
                <c:pt idx="4">
                  <c:v>5.5309999999999997</c:v>
                </c:pt>
                <c:pt idx="5">
                  <c:v>7.5052000000000003</c:v>
                </c:pt>
                <c:pt idx="6">
                  <c:v>7.7184999999999997</c:v>
                </c:pt>
                <c:pt idx="7">
                  <c:v>7.6398000000000001</c:v>
                </c:pt>
                <c:pt idx="8">
                  <c:v>6.0145999999999997</c:v>
                </c:pt>
                <c:pt idx="9">
                  <c:v>3.27</c:v>
                </c:pt>
                <c:pt idx="10">
                  <c:v>2.0992000000000002</c:v>
                </c:pt>
                <c:pt idx="11">
                  <c:v>1.7557</c:v>
                </c:pt>
                <c:pt idx="12">
                  <c:v>1.5731999999999999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'Fig-3.5.1-Raw-χ180Fn020'!$D$2</c:f>
              <c:strCache>
                <c:ptCount val="1"/>
                <c:pt idx="0">
                  <c:v>EXP(F機関)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'Fig-3.5.1-Raw-χ180Fn020'!$E$4:$E$13</c:f>
              <c:numCache>
                <c:formatCode>0.000_ </c:formatCode>
                <c:ptCount val="10"/>
                <c:pt idx="0">
                  <c:v>2.2302511262768188</c:v>
                </c:pt>
                <c:pt idx="1">
                  <c:v>1.7088759014320378</c:v>
                </c:pt>
                <c:pt idx="2">
                  <c:v>1.5186028853454823</c:v>
                </c:pt>
                <c:pt idx="3">
                  <c:v>1.3194352816994326</c:v>
                </c:pt>
                <c:pt idx="4">
                  <c:v>1.2277923066534064</c:v>
                </c:pt>
                <c:pt idx="5">
                  <c:v>0.91877986034546122</c:v>
                </c:pt>
                <c:pt idx="6">
                  <c:v>0.91844232182218954</c:v>
                </c:pt>
                <c:pt idx="7">
                  <c:v>0.8078849571820973</c:v>
                </c:pt>
                <c:pt idx="8">
                  <c:v>0.70531809846240656</c:v>
                </c:pt>
                <c:pt idx="9">
                  <c:v>0.5</c:v>
                </c:pt>
              </c:numCache>
            </c:numRef>
          </c:xVal>
          <c:yVal>
            <c:numRef>
              <c:f>'Fig-3.5.1-Raw-χ180Fn020'!$F$4:$F$13</c:f>
              <c:numCache>
                <c:formatCode>0.000_ </c:formatCode>
                <c:ptCount val="10"/>
                <c:pt idx="0">
                  <c:v>0.32624999999999998</c:v>
                </c:pt>
                <c:pt idx="1">
                  <c:v>1.1013999999999999</c:v>
                </c:pt>
                <c:pt idx="2">
                  <c:v>2.169</c:v>
                </c:pt>
                <c:pt idx="3">
                  <c:v>3.8235999999999999</c:v>
                </c:pt>
                <c:pt idx="4">
                  <c:v>6.6509999999999998</c:v>
                </c:pt>
                <c:pt idx="5">
                  <c:v>7.5079000000000002</c:v>
                </c:pt>
                <c:pt idx="6">
                  <c:v>6.7613000000000003</c:v>
                </c:pt>
                <c:pt idx="7">
                  <c:v>4.47</c:v>
                </c:pt>
                <c:pt idx="8">
                  <c:v>3.2458</c:v>
                </c:pt>
                <c:pt idx="9">
                  <c:v>2.2130999999999998</c:v>
                </c:pt>
              </c:numCache>
            </c:numRef>
          </c:yVal>
          <c:smooth val="0"/>
        </c:ser>
        <c:ser>
          <c:idx val="2"/>
          <c:order val="2"/>
          <c:tx>
            <c:v>RIOS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xVal>
            <c:numRef>
              <c:f>'Fig-3.5.1-Raw-χ180Fn020'!$P$3:$P$21</c:f>
              <c:numCache>
                <c:formatCode>General</c:formatCode>
                <c:ptCount val="19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</c:numCache>
            </c:numRef>
          </c:xVal>
          <c:yVal>
            <c:numRef>
              <c:f>'Fig-3.5.1-Raw-χ180Fn020'!$Q$3:$Q$21</c:f>
              <c:numCache>
                <c:formatCode>General</c:formatCode>
                <c:ptCount val="19"/>
                <c:pt idx="0">
                  <c:v>1.1495</c:v>
                </c:pt>
                <c:pt idx="1">
                  <c:v>0.94269000000000003</c:v>
                </c:pt>
                <c:pt idx="2">
                  <c:v>0.75885999999999998</c:v>
                </c:pt>
                <c:pt idx="3">
                  <c:v>0.72906000000000004</c:v>
                </c:pt>
                <c:pt idx="4">
                  <c:v>0.66341000000000006</c:v>
                </c:pt>
                <c:pt idx="5">
                  <c:v>0.92564000000000002</c:v>
                </c:pt>
                <c:pt idx="6">
                  <c:v>2.19076</c:v>
                </c:pt>
                <c:pt idx="7">
                  <c:v>4.9411399999999999</c:v>
                </c:pt>
                <c:pt idx="8">
                  <c:v>7.7030099999999999</c:v>
                </c:pt>
                <c:pt idx="9">
                  <c:v>7.7227199999999998</c:v>
                </c:pt>
                <c:pt idx="10">
                  <c:v>6.3088699999999998</c:v>
                </c:pt>
                <c:pt idx="11">
                  <c:v>4.81332</c:v>
                </c:pt>
                <c:pt idx="12">
                  <c:v>3.6500300000000001</c:v>
                </c:pt>
                <c:pt idx="13">
                  <c:v>2.7584</c:v>
                </c:pt>
                <c:pt idx="14">
                  <c:v>2.12737</c:v>
                </c:pt>
                <c:pt idx="15">
                  <c:v>1.6736200000000001</c:v>
                </c:pt>
                <c:pt idx="16">
                  <c:v>1.3409199999999999</c:v>
                </c:pt>
                <c:pt idx="17">
                  <c:v>1.0917399999999999</c:v>
                </c:pt>
                <c:pt idx="18">
                  <c:v>0.90156999999999998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14528"/>
        <c:axId val="99017088"/>
      </c:scatterChart>
      <c:valAx>
        <c:axId val="9901452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9017088"/>
        <c:crosses val="autoZero"/>
        <c:crossBetween val="midCat"/>
        <c:majorUnit val="0.2"/>
      </c:valAx>
      <c:valAx>
        <c:axId val="99017088"/>
        <c:scaling>
          <c:orientation val="minMax"/>
          <c:max val="1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ja-JP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R</a:t>
                </a:r>
                <a:r>
                  <a:rPr lang="en-US" altLang="ja-JP" sz="1200" b="1" i="0" u="none" strike="noStrike" kern="1200" baseline="-25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AW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/ρg</a:t>
                </a:r>
                <a:r>
                  <a:rPr lang="el-GR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ζ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</a:t>
                </a:r>
                <a:r>
                  <a:rPr lang="en-US" altLang="ja-JP" sz="1200" b="1" i="0" u="none" strike="noStrike" kern="1200" baseline="30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2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B</a:t>
                </a:r>
                <a:r>
                  <a:rPr lang="en-US" altLang="ja-JP" sz="1200" b="1" i="0" u="none" strike="noStrike" kern="1200" baseline="30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2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/L</a:t>
                </a:r>
                <a:endParaRPr lang="ja-JP" altLang="ja-JP"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99014528"/>
        <c:crosses val="autoZero"/>
        <c:crossBetween val="midCat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</a:t>
            </a:r>
            <a:r>
              <a:rPr lang="en-US" altLang="ja-JP" sz="1500" b="1" i="0" u="none" strike="noStrike" kern="1200" baseline="-25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AW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/ρg</a:t>
            </a:r>
            <a:r>
              <a:rPr lang="el-GR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ζ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/L</a:t>
            </a:r>
            <a:endParaRPr lang="ja-JP" altLang="ja-JP" sz="15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'Fig-3.5.1-Raw-χ180Fn025'!$A$2</c:f>
              <c:strCache>
                <c:ptCount val="1"/>
                <c:pt idx="0">
                  <c:v>EXP(E機関)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'Fig-3.5.1-Raw-χ180Fn025'!$A$4:$A$14</c:f>
              <c:numCache>
                <c:formatCode>0.000_ </c:formatCode>
                <c:ptCount val="11"/>
                <c:pt idx="0">
                  <c:v>0.5</c:v>
                </c:pt>
                <c:pt idx="1">
                  <c:v>0.66315999999999997</c:v>
                </c:pt>
                <c:pt idx="2">
                  <c:v>0.74670999999999998</c:v>
                </c:pt>
                <c:pt idx="3">
                  <c:v>0.79893000000000003</c:v>
                </c:pt>
                <c:pt idx="4">
                  <c:v>0.88248000000000004</c:v>
                </c:pt>
                <c:pt idx="5">
                  <c:v>1</c:v>
                </c:pt>
                <c:pt idx="6">
                  <c:v>1.0966</c:v>
                </c:pt>
                <c:pt idx="7">
                  <c:v>1.2376</c:v>
                </c:pt>
                <c:pt idx="8">
                  <c:v>1.4308000000000001</c:v>
                </c:pt>
                <c:pt idx="9">
                  <c:v>1.6761999999999999</c:v>
                </c:pt>
                <c:pt idx="10">
                  <c:v>2</c:v>
                </c:pt>
              </c:numCache>
            </c:numRef>
          </c:xVal>
          <c:yVal>
            <c:numRef>
              <c:f>'Fig-3.5.1-Raw-χ180Fn025'!$C$4:$C$14</c:f>
              <c:numCache>
                <c:formatCode>0.000_ </c:formatCode>
                <c:ptCount val="11"/>
                <c:pt idx="0">
                  <c:v>0.80015000000000003</c:v>
                </c:pt>
                <c:pt idx="1">
                  <c:v>5.3963999999999999</c:v>
                </c:pt>
                <c:pt idx="2">
                  <c:v>9.5198</c:v>
                </c:pt>
                <c:pt idx="3">
                  <c:v>10.125999999999999</c:v>
                </c:pt>
                <c:pt idx="4">
                  <c:v>9.3821999999999992</c:v>
                </c:pt>
                <c:pt idx="5">
                  <c:v>8.5053000000000001</c:v>
                </c:pt>
                <c:pt idx="6">
                  <c:v>7.5218999999999996</c:v>
                </c:pt>
                <c:pt idx="7">
                  <c:v>4.6593999999999998</c:v>
                </c:pt>
                <c:pt idx="8">
                  <c:v>2.7734999999999999</c:v>
                </c:pt>
                <c:pt idx="9">
                  <c:v>1.9965999999999999</c:v>
                </c:pt>
                <c:pt idx="10">
                  <c:v>3.2282999999999999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'Fig-3.5.1-Raw-χ180Fn025'!$D$2</c:f>
              <c:strCache>
                <c:ptCount val="1"/>
                <c:pt idx="0">
                  <c:v>EXP(F機関)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'Fig-3.5.1-Raw-χ180Fn025'!$D$4:$D$11</c:f>
              <c:numCache>
                <c:formatCode>0.000_ </c:formatCode>
                <c:ptCount val="8"/>
                <c:pt idx="0">
                  <c:v>0.44907000000000002</c:v>
                </c:pt>
                <c:pt idx="1">
                  <c:v>0.55872999999999995</c:v>
                </c:pt>
                <c:pt idx="2">
                  <c:v>0.66839000000000004</c:v>
                </c:pt>
                <c:pt idx="3">
                  <c:v>0.85114999999999996</c:v>
                </c:pt>
                <c:pt idx="4">
                  <c:v>1</c:v>
                </c:pt>
                <c:pt idx="5">
                  <c:v>1.0966</c:v>
                </c:pt>
                <c:pt idx="6">
                  <c:v>1.2427999999999999</c:v>
                </c:pt>
                <c:pt idx="7">
                  <c:v>2</c:v>
                </c:pt>
              </c:numCache>
            </c:numRef>
          </c:xVal>
          <c:yVal>
            <c:numRef>
              <c:f>'Fig-3.5.1-Raw-χ180Fn025'!$F$4:$F$11</c:f>
              <c:numCache>
                <c:formatCode>0.000_ </c:formatCode>
                <c:ptCount val="8"/>
                <c:pt idx="0">
                  <c:v>0.48458000000000001</c:v>
                </c:pt>
                <c:pt idx="1">
                  <c:v>1.5648</c:v>
                </c:pt>
                <c:pt idx="2">
                  <c:v>2.7509000000000001</c:v>
                </c:pt>
                <c:pt idx="3">
                  <c:v>8.5368999999999993</c:v>
                </c:pt>
                <c:pt idx="4">
                  <c:v>9.0608000000000004</c:v>
                </c:pt>
                <c:pt idx="5">
                  <c:v>6.7019000000000002</c:v>
                </c:pt>
                <c:pt idx="6">
                  <c:v>3.2570999999999999</c:v>
                </c:pt>
                <c:pt idx="7">
                  <c:v>2.6728000000000001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37824"/>
        <c:axId val="109040384"/>
      </c:scatterChart>
      <c:valAx>
        <c:axId val="109037824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altLang="ja-JP" sz="1200" baseline="0"/>
                  <a:t>L/λ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109040384"/>
        <c:crosses val="autoZero"/>
        <c:crossBetween val="midCat"/>
        <c:majorUnit val="0.2"/>
      </c:valAx>
      <c:valAx>
        <c:axId val="109040384"/>
        <c:scaling>
          <c:orientation val="minMax"/>
          <c:max val="1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200"/>
                  <a:t>R</a:t>
                </a:r>
                <a:r>
                  <a:rPr lang="en-US" altLang="ja-JP" sz="1200" baseline="-25000"/>
                  <a:t>AW</a:t>
                </a:r>
                <a:r>
                  <a:rPr lang="en-US" altLang="ja-JP" sz="1200"/>
                  <a:t>/ρg</a:t>
                </a:r>
                <a:r>
                  <a:rPr lang="el-GR" altLang="ja-JP" sz="1200"/>
                  <a:t>ζ</a:t>
                </a:r>
                <a:r>
                  <a:rPr lang="en-US" altLang="ja-JP" sz="1200"/>
                  <a:t>a</a:t>
                </a:r>
                <a:r>
                  <a:rPr lang="en-US" altLang="ja-JP" sz="1200" baseline="30000"/>
                  <a:t>2</a:t>
                </a:r>
                <a:r>
                  <a:rPr lang="en-US" altLang="ja-JP" sz="1200"/>
                  <a:t>B</a:t>
                </a:r>
                <a:r>
                  <a:rPr lang="en-US" altLang="ja-JP" sz="1200" baseline="30000"/>
                  <a:t>2</a:t>
                </a:r>
                <a:r>
                  <a:rPr lang="en-US" altLang="ja-JP" sz="1200"/>
                  <a:t>/L</a:t>
                </a:r>
                <a:endParaRPr lang="ja-JP" altLang="en-US" sz="1200"/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09037824"/>
        <c:crosses val="autoZero"/>
        <c:crossBetween val="midCat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 fontAlgn="base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</a:t>
            </a:r>
            <a:r>
              <a:rPr lang="en-US" altLang="ja-JP" sz="1500" b="1" i="0" u="none" strike="noStrike" kern="1200" baseline="-25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AW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/ρg</a:t>
            </a:r>
            <a:r>
              <a:rPr lang="el-GR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ζ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/L</a:t>
            </a:r>
            <a:endParaRPr lang="ja-JP" altLang="ja-JP" sz="15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'Fig-3.5.1-Raw-χ180Fn025'!$A$2</c:f>
              <c:strCache>
                <c:ptCount val="1"/>
                <c:pt idx="0">
                  <c:v>EXP(E機関)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'Fig-3.5.1-Raw-χ180Fn025'!$B$4:$B$14</c:f>
              <c:numCache>
                <c:formatCode>0.000_ </c:formatCode>
                <c:ptCount val="11"/>
                <c:pt idx="0">
                  <c:v>2</c:v>
                </c:pt>
                <c:pt idx="1">
                  <c:v>1.5079317208516798</c:v>
                </c:pt>
                <c:pt idx="2">
                  <c:v>1.3392079923932987</c:v>
                </c:pt>
                <c:pt idx="3">
                  <c:v>1.2516741141276457</c:v>
                </c:pt>
                <c:pt idx="4">
                  <c:v>1.1331701568307497</c:v>
                </c:pt>
                <c:pt idx="5">
                  <c:v>1</c:v>
                </c:pt>
                <c:pt idx="6">
                  <c:v>0.91190953857377344</c:v>
                </c:pt>
                <c:pt idx="7">
                  <c:v>0.80801551389786685</c:v>
                </c:pt>
                <c:pt idx="8">
                  <c:v>0.69890970086664794</c:v>
                </c:pt>
                <c:pt idx="9">
                  <c:v>0.59658751938909438</c:v>
                </c:pt>
                <c:pt idx="10">
                  <c:v>0.5</c:v>
                </c:pt>
              </c:numCache>
            </c:numRef>
          </c:xVal>
          <c:yVal>
            <c:numRef>
              <c:f>'Fig-3.5.1-Raw-χ180Fn025'!$C$4:$C$14</c:f>
              <c:numCache>
                <c:formatCode>0.000_ </c:formatCode>
                <c:ptCount val="11"/>
                <c:pt idx="0">
                  <c:v>0.80015000000000003</c:v>
                </c:pt>
                <c:pt idx="1">
                  <c:v>5.3963999999999999</c:v>
                </c:pt>
                <c:pt idx="2">
                  <c:v>9.5198</c:v>
                </c:pt>
                <c:pt idx="3">
                  <c:v>10.125999999999999</c:v>
                </c:pt>
                <c:pt idx="4">
                  <c:v>9.3821999999999992</c:v>
                </c:pt>
                <c:pt idx="5">
                  <c:v>8.5053000000000001</c:v>
                </c:pt>
                <c:pt idx="6">
                  <c:v>7.5218999999999996</c:v>
                </c:pt>
                <c:pt idx="7">
                  <c:v>4.6593999999999998</c:v>
                </c:pt>
                <c:pt idx="8">
                  <c:v>2.7734999999999999</c:v>
                </c:pt>
                <c:pt idx="9">
                  <c:v>1.9965999999999999</c:v>
                </c:pt>
                <c:pt idx="10">
                  <c:v>3.2282999999999999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'Fig-3.5.1-Raw-χ180Fn025'!$D$2</c:f>
              <c:strCache>
                <c:ptCount val="1"/>
                <c:pt idx="0">
                  <c:v>EXP(F機関)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'Fig-3.5.1-Raw-χ180Fn025'!$E$4:$E$11</c:f>
              <c:numCache>
                <c:formatCode>0.000_ </c:formatCode>
                <c:ptCount val="8"/>
                <c:pt idx="0">
                  <c:v>2.2268243258289351</c:v>
                </c:pt>
                <c:pt idx="1">
                  <c:v>1.789773235731033</c:v>
                </c:pt>
                <c:pt idx="2">
                  <c:v>1.496132497493978</c:v>
                </c:pt>
                <c:pt idx="3">
                  <c:v>1.1748810432943666</c:v>
                </c:pt>
                <c:pt idx="4">
                  <c:v>1</c:v>
                </c:pt>
                <c:pt idx="5">
                  <c:v>0.91190953857377344</c:v>
                </c:pt>
                <c:pt idx="6">
                  <c:v>0.804634695848085</c:v>
                </c:pt>
                <c:pt idx="7">
                  <c:v>0.5</c:v>
                </c:pt>
              </c:numCache>
            </c:numRef>
          </c:xVal>
          <c:yVal>
            <c:numRef>
              <c:f>'Fig-3.5.1-Raw-χ180Fn025'!$F$4:$F$11</c:f>
              <c:numCache>
                <c:formatCode>0.000_ </c:formatCode>
                <c:ptCount val="8"/>
                <c:pt idx="0">
                  <c:v>0.48458000000000001</c:v>
                </c:pt>
                <c:pt idx="1">
                  <c:v>1.5648</c:v>
                </c:pt>
                <c:pt idx="2">
                  <c:v>2.7509000000000001</c:v>
                </c:pt>
                <c:pt idx="3">
                  <c:v>8.5368999999999993</c:v>
                </c:pt>
                <c:pt idx="4">
                  <c:v>9.0608000000000004</c:v>
                </c:pt>
                <c:pt idx="5">
                  <c:v>6.7019000000000002</c:v>
                </c:pt>
                <c:pt idx="6">
                  <c:v>3.2570999999999999</c:v>
                </c:pt>
                <c:pt idx="7">
                  <c:v>2.6728000000000001</c:v>
                </c:pt>
              </c:numCache>
            </c:numRef>
          </c:yVal>
          <c:smooth val="0"/>
        </c:ser>
        <c:ser>
          <c:idx val="2"/>
          <c:order val="2"/>
          <c:tx>
            <c:v>RIOS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xVal>
            <c:numRef>
              <c:f>'Fig-3.5.1-Raw-χ180Fn025'!$P$3:$P$21</c:f>
              <c:numCache>
                <c:formatCode>General</c:formatCode>
                <c:ptCount val="19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</c:numCache>
            </c:numRef>
          </c:xVal>
          <c:yVal>
            <c:numRef>
              <c:f>'Fig-3.5.1-Raw-χ180Fn025'!$Q$3:$Q$21</c:f>
              <c:numCache>
                <c:formatCode>General</c:formatCode>
                <c:ptCount val="19"/>
                <c:pt idx="0">
                  <c:v>1.1418299999999999</c:v>
                </c:pt>
                <c:pt idx="1">
                  <c:v>0.92447000000000001</c:v>
                </c:pt>
                <c:pt idx="2">
                  <c:v>0.76187000000000005</c:v>
                </c:pt>
                <c:pt idx="3">
                  <c:v>0.70508000000000004</c:v>
                </c:pt>
                <c:pt idx="4">
                  <c:v>0.63888</c:v>
                </c:pt>
                <c:pt idx="5">
                  <c:v>0.75980999999999999</c:v>
                </c:pt>
                <c:pt idx="6">
                  <c:v>1.4187700000000001</c:v>
                </c:pt>
                <c:pt idx="7">
                  <c:v>3.4772500000000002</c:v>
                </c:pt>
                <c:pt idx="8">
                  <c:v>7.0505000000000004</c:v>
                </c:pt>
                <c:pt idx="9">
                  <c:v>9.9265500000000007</c:v>
                </c:pt>
                <c:pt idx="10">
                  <c:v>8.9639600000000002</c:v>
                </c:pt>
                <c:pt idx="11">
                  <c:v>6.9084700000000003</c:v>
                </c:pt>
                <c:pt idx="12">
                  <c:v>5.2049899999999996</c:v>
                </c:pt>
                <c:pt idx="13">
                  <c:v>3.9158900000000001</c:v>
                </c:pt>
                <c:pt idx="14">
                  <c:v>2.9900600000000002</c:v>
                </c:pt>
                <c:pt idx="15">
                  <c:v>2.33094</c:v>
                </c:pt>
                <c:pt idx="16">
                  <c:v>1.85222</c:v>
                </c:pt>
                <c:pt idx="17">
                  <c:v>1.4971699999999999</c:v>
                </c:pt>
                <c:pt idx="18">
                  <c:v>1.22841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480192"/>
        <c:axId val="109486848"/>
      </c:scatterChart>
      <c:valAx>
        <c:axId val="10948019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109486848"/>
        <c:crosses val="autoZero"/>
        <c:crossBetween val="midCat"/>
        <c:majorUnit val="0.2"/>
      </c:valAx>
      <c:valAx>
        <c:axId val="109486848"/>
        <c:scaling>
          <c:orientation val="minMax"/>
          <c:max val="1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ja-JP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R</a:t>
                </a:r>
                <a:r>
                  <a:rPr lang="en-US" altLang="ja-JP" sz="1200" b="1" i="0" u="none" strike="noStrike" kern="1200" baseline="-25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AW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/ρg</a:t>
                </a:r>
                <a:r>
                  <a:rPr lang="el-GR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ζ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</a:t>
                </a:r>
                <a:r>
                  <a:rPr lang="en-US" altLang="ja-JP" sz="1200" b="1" i="0" u="none" strike="noStrike" kern="1200" baseline="30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2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B</a:t>
                </a:r>
                <a:r>
                  <a:rPr lang="en-US" altLang="ja-JP" sz="1200" b="1" i="0" u="none" strike="noStrike" kern="1200" baseline="30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2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/L</a:t>
                </a:r>
                <a:endParaRPr lang="ja-JP" altLang="ja-JP"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09480192"/>
        <c:crosses val="autoZero"/>
        <c:crossBetween val="midCat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</a:t>
            </a:r>
            <a:r>
              <a:rPr lang="en-US" altLang="ja-JP" sz="1500" b="1" i="0" u="none" strike="noStrike" kern="1200" baseline="-25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AW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/ρg</a:t>
            </a:r>
            <a:r>
              <a:rPr lang="el-GR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ζ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/L</a:t>
            </a:r>
            <a:endParaRPr lang="ja-JP" altLang="ja-JP" sz="15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'Fig-3.5.1-Raw-χ180Fn030'!$A$2</c:f>
              <c:strCache>
                <c:ptCount val="1"/>
                <c:pt idx="0">
                  <c:v>EXP(E機関)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'Fig-3.5.1-Raw-χ180Fn030'!$A$4:$A$14</c:f>
              <c:numCache>
                <c:formatCode>0.000_ </c:formatCode>
                <c:ptCount val="11"/>
                <c:pt idx="0">
                  <c:v>0.49997999999999998</c:v>
                </c:pt>
                <c:pt idx="1">
                  <c:v>0.65102000000000004</c:v>
                </c:pt>
                <c:pt idx="2">
                  <c:v>0.74477000000000004</c:v>
                </c:pt>
                <c:pt idx="3">
                  <c:v>0.80727000000000004</c:v>
                </c:pt>
                <c:pt idx="4">
                  <c:v>0.88017999999999996</c:v>
                </c:pt>
                <c:pt idx="5">
                  <c:v>1</c:v>
                </c:pt>
                <c:pt idx="6">
                  <c:v>1.1041000000000001</c:v>
                </c:pt>
                <c:pt idx="7">
                  <c:v>1.2447999999999999</c:v>
                </c:pt>
                <c:pt idx="8">
                  <c:v>1.4218</c:v>
                </c:pt>
                <c:pt idx="9">
                  <c:v>1.6718</c:v>
                </c:pt>
                <c:pt idx="10">
                  <c:v>2</c:v>
                </c:pt>
              </c:numCache>
            </c:numRef>
          </c:xVal>
          <c:yVal>
            <c:numRef>
              <c:f>'Fig-3.5.1-Raw-χ180Fn030'!$C$4:$C$14</c:f>
              <c:numCache>
                <c:formatCode>0.000_ </c:formatCode>
                <c:ptCount val="11"/>
                <c:pt idx="0">
                  <c:v>0.80212000000000006</c:v>
                </c:pt>
                <c:pt idx="1">
                  <c:v>7.2148000000000003</c:v>
                </c:pt>
                <c:pt idx="2">
                  <c:v>10.102</c:v>
                </c:pt>
                <c:pt idx="3">
                  <c:v>11.983000000000001</c:v>
                </c:pt>
                <c:pt idx="4">
                  <c:v>10.468</c:v>
                </c:pt>
                <c:pt idx="5">
                  <c:v>7.2808999999999999</c:v>
                </c:pt>
                <c:pt idx="6">
                  <c:v>5.0217999999999998</c:v>
                </c:pt>
                <c:pt idx="7">
                  <c:v>2.8944000000000001</c:v>
                </c:pt>
                <c:pt idx="8">
                  <c:v>1.7999000000000001</c:v>
                </c:pt>
                <c:pt idx="9">
                  <c:v>2.4</c:v>
                </c:pt>
                <c:pt idx="10">
                  <c:v>2.4942000000000002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'Fig-3.5.1-Raw-χ180Fn030'!$D$2</c:f>
              <c:strCache>
                <c:ptCount val="1"/>
                <c:pt idx="0">
                  <c:v>EXP(F機関)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'Fig-3.5.1-Raw-χ180Fn030'!$D$4:$D$12</c:f>
              <c:numCache>
                <c:formatCode>0.000_ </c:formatCode>
                <c:ptCount val="9"/>
                <c:pt idx="0">
                  <c:v>0.44268999999999997</c:v>
                </c:pt>
                <c:pt idx="1">
                  <c:v>0.49997999999999998</c:v>
                </c:pt>
                <c:pt idx="2">
                  <c:v>0.58852000000000004</c:v>
                </c:pt>
                <c:pt idx="3">
                  <c:v>0.69789999999999996</c:v>
                </c:pt>
                <c:pt idx="4">
                  <c:v>0.74477000000000004</c:v>
                </c:pt>
                <c:pt idx="5">
                  <c:v>1</c:v>
                </c:pt>
                <c:pt idx="6">
                  <c:v>1.0989</c:v>
                </c:pt>
                <c:pt idx="7">
                  <c:v>1.427</c:v>
                </c:pt>
                <c:pt idx="8">
                  <c:v>2</c:v>
                </c:pt>
              </c:numCache>
            </c:numRef>
          </c:xVal>
          <c:yVal>
            <c:numRef>
              <c:f>'Fig-3.5.1-Raw-χ180Fn030'!$F$4:$F$12</c:f>
              <c:numCache>
                <c:formatCode>0.000_ </c:formatCode>
                <c:ptCount val="9"/>
                <c:pt idx="0">
                  <c:v>0.59221000000000001</c:v>
                </c:pt>
                <c:pt idx="1">
                  <c:v>1.2529999999999999</c:v>
                </c:pt>
                <c:pt idx="2">
                  <c:v>2.6286999999999998</c:v>
                </c:pt>
                <c:pt idx="3">
                  <c:v>4.9584000000000001</c:v>
                </c:pt>
                <c:pt idx="4">
                  <c:v>7.9272</c:v>
                </c:pt>
                <c:pt idx="5">
                  <c:v>9.4563000000000006</c:v>
                </c:pt>
                <c:pt idx="6">
                  <c:v>4.8364000000000003</c:v>
                </c:pt>
                <c:pt idx="7">
                  <c:v>2.4361999999999999</c:v>
                </c:pt>
                <c:pt idx="8">
                  <c:v>2.3351000000000002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59392"/>
        <c:axId val="109261952"/>
      </c:scatterChart>
      <c:valAx>
        <c:axId val="10925939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altLang="ja-JP" sz="1200" baseline="0"/>
                  <a:t>L/λ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109261952"/>
        <c:crosses val="autoZero"/>
        <c:crossBetween val="midCat"/>
        <c:majorUnit val="0.2"/>
      </c:valAx>
      <c:valAx>
        <c:axId val="109261952"/>
        <c:scaling>
          <c:orientation val="minMax"/>
          <c:max val="1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200"/>
                  <a:t>R</a:t>
                </a:r>
                <a:r>
                  <a:rPr lang="en-US" altLang="ja-JP" sz="1200" baseline="-25000"/>
                  <a:t>AW</a:t>
                </a:r>
                <a:r>
                  <a:rPr lang="en-US" altLang="ja-JP" sz="1200"/>
                  <a:t>/ρg</a:t>
                </a:r>
                <a:r>
                  <a:rPr lang="el-GR" altLang="ja-JP" sz="1200"/>
                  <a:t>ζ</a:t>
                </a:r>
                <a:r>
                  <a:rPr lang="en-US" altLang="ja-JP" sz="1200"/>
                  <a:t>a</a:t>
                </a:r>
                <a:r>
                  <a:rPr lang="en-US" altLang="ja-JP" sz="1200" baseline="30000"/>
                  <a:t>2</a:t>
                </a:r>
                <a:r>
                  <a:rPr lang="en-US" altLang="ja-JP" sz="1200"/>
                  <a:t>B</a:t>
                </a:r>
                <a:r>
                  <a:rPr lang="en-US" altLang="ja-JP" sz="1200" baseline="30000"/>
                  <a:t>2</a:t>
                </a:r>
                <a:r>
                  <a:rPr lang="en-US" altLang="ja-JP" sz="1200"/>
                  <a:t>/L</a:t>
                </a:r>
                <a:endParaRPr lang="ja-JP" altLang="en-US" sz="1200"/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09259392"/>
        <c:crosses val="autoZero"/>
        <c:crossBetween val="midCat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500"/>
              <a:t>Za/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'Fig-9-Heave-χ150'!$A$2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'Fig-9-Heave-χ150'!$A$4:$A$10</c:f>
              <c:numCache>
                <c:formatCode>0.000_ </c:formatCode>
                <c:ptCount val="7"/>
                <c:pt idx="0">
                  <c:v>1.4084000000000001</c:v>
                </c:pt>
                <c:pt idx="1">
                  <c:v>1.8010999999999999</c:v>
                </c:pt>
                <c:pt idx="2">
                  <c:v>2.1865999999999999</c:v>
                </c:pt>
                <c:pt idx="3">
                  <c:v>2.5949</c:v>
                </c:pt>
                <c:pt idx="4">
                  <c:v>3.004</c:v>
                </c:pt>
                <c:pt idx="5">
                  <c:v>3.3974000000000002</c:v>
                </c:pt>
                <c:pt idx="6">
                  <c:v>3.5543</c:v>
                </c:pt>
              </c:numCache>
            </c:numRef>
          </c:xVal>
          <c:yVal>
            <c:numRef>
              <c:f>'Fig-9-Heave-χ150'!$C$4:$C$10</c:f>
              <c:numCache>
                <c:formatCode>0.000_ </c:formatCode>
                <c:ptCount val="7"/>
                <c:pt idx="0">
                  <c:v>0.98629999999999995</c:v>
                </c:pt>
                <c:pt idx="1">
                  <c:v>1.0664</c:v>
                </c:pt>
                <c:pt idx="2">
                  <c:v>1.2925</c:v>
                </c:pt>
                <c:pt idx="3">
                  <c:v>0.78517999999999999</c:v>
                </c:pt>
                <c:pt idx="4">
                  <c:v>8.5413000000000003E-2</c:v>
                </c:pt>
                <c:pt idx="5">
                  <c:v>6.2023E-3</c:v>
                </c:pt>
                <c:pt idx="6">
                  <c:v>5.6154999999999997E-2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'Fig-9-Heave-χ150'!$D$2</c:f>
              <c:strCache>
                <c:ptCount val="1"/>
                <c:pt idx="0">
                  <c:v>EXP(B機関)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'Fig-9-Heave-χ150'!$D$4:$D$8</c:f>
              <c:numCache>
                <c:formatCode>0.000_ </c:formatCode>
                <c:ptCount val="5"/>
                <c:pt idx="0">
                  <c:v>2.0364</c:v>
                </c:pt>
                <c:pt idx="1">
                  <c:v>2.2324999999999999</c:v>
                </c:pt>
                <c:pt idx="2">
                  <c:v>2.4948000000000001</c:v>
                </c:pt>
                <c:pt idx="3">
                  <c:v>2.8917000000000002</c:v>
                </c:pt>
                <c:pt idx="4">
                  <c:v>4.2488000000000001</c:v>
                </c:pt>
              </c:numCache>
            </c:numRef>
          </c:xVal>
          <c:yVal>
            <c:numRef>
              <c:f>'Fig-9-Heave-χ150'!$F$4:$F$8</c:f>
              <c:numCache>
                <c:formatCode>0.000_ </c:formatCode>
                <c:ptCount val="5"/>
                <c:pt idx="0">
                  <c:v>1.1894</c:v>
                </c:pt>
                <c:pt idx="1">
                  <c:v>1.2759</c:v>
                </c:pt>
                <c:pt idx="2">
                  <c:v>1.2064999999999999</c:v>
                </c:pt>
                <c:pt idx="3">
                  <c:v>0.29436000000000001</c:v>
                </c:pt>
                <c:pt idx="4">
                  <c:v>2.3737000000000001E-2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24416"/>
        <c:axId val="97326976"/>
      </c:scatterChart>
      <c:valAx>
        <c:axId val="97324416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l-GR" altLang="ja-JP" sz="1200" baseline="0"/>
                  <a:t>ω</a:t>
                </a:r>
                <a:r>
                  <a:rPr lang="ja-JP" altLang="en-US" sz="1300" baseline="0"/>
                  <a:t>√</a:t>
                </a:r>
                <a:r>
                  <a:rPr lang="en-US" altLang="ja-JP" sz="1200" baseline="0"/>
                  <a:t>L/g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7326976"/>
        <c:crosses val="autoZero"/>
        <c:crossBetween val="midCat"/>
        <c:majorUnit val="0.5"/>
      </c:valAx>
      <c:valAx>
        <c:axId val="97326976"/>
        <c:scaling>
          <c:orientation val="minMax"/>
          <c:max val="1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200"/>
                  <a:t>Za/</a:t>
                </a:r>
                <a:r>
                  <a:rPr lang="el-GR" altLang="ja-JP" sz="1200"/>
                  <a:t>ζ</a:t>
                </a:r>
                <a:r>
                  <a:rPr lang="en-US" altLang="ja-JP" sz="1200"/>
                  <a:t>a</a:t>
                </a:r>
                <a:endParaRPr lang="ja-JP" altLang="en-US" sz="1200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nextTo"/>
        <c:crossAx val="97324416"/>
        <c:crosses val="autoZero"/>
        <c:crossBetween val="midCat"/>
        <c:majorUnit val="0.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 fontAlgn="base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</a:t>
            </a:r>
            <a:r>
              <a:rPr lang="en-US" altLang="ja-JP" sz="1500" b="1" i="0" u="none" strike="noStrike" kern="1200" baseline="-25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AW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/ρg</a:t>
            </a:r>
            <a:r>
              <a:rPr lang="el-GR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ζ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/L</a:t>
            </a:r>
            <a:endParaRPr lang="ja-JP" altLang="ja-JP" sz="15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'Fig-3.5.1-Raw-χ180Fn030'!$A$2</c:f>
              <c:strCache>
                <c:ptCount val="1"/>
                <c:pt idx="0">
                  <c:v>EXP(E機関)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'Fig-3.5.1-Raw-χ180Fn030'!$B$4:$B$14</c:f>
              <c:numCache>
                <c:formatCode>0.000_ </c:formatCode>
                <c:ptCount val="11"/>
                <c:pt idx="0">
                  <c:v>2.0000800032001282</c:v>
                </c:pt>
                <c:pt idx="1">
                  <c:v>1.5360511197812663</c:v>
                </c:pt>
                <c:pt idx="2">
                  <c:v>1.3426964029163364</c:v>
                </c:pt>
                <c:pt idx="3">
                  <c:v>1.2387429236810483</c:v>
                </c:pt>
                <c:pt idx="4">
                  <c:v>1.1361312458815243</c:v>
                </c:pt>
                <c:pt idx="5">
                  <c:v>1</c:v>
                </c:pt>
                <c:pt idx="6">
                  <c:v>0.90571506204148167</c:v>
                </c:pt>
                <c:pt idx="7">
                  <c:v>0.80334190231362479</c:v>
                </c:pt>
                <c:pt idx="8">
                  <c:v>0.70333380222253483</c:v>
                </c:pt>
                <c:pt idx="9">
                  <c:v>0.59815767436296208</c:v>
                </c:pt>
                <c:pt idx="10">
                  <c:v>0.5</c:v>
                </c:pt>
              </c:numCache>
            </c:numRef>
          </c:xVal>
          <c:yVal>
            <c:numRef>
              <c:f>'Fig-3.5.1-Raw-χ180Fn030'!$C$4:$C$14</c:f>
              <c:numCache>
                <c:formatCode>0.000_ </c:formatCode>
                <c:ptCount val="11"/>
                <c:pt idx="0">
                  <c:v>0.80212000000000006</c:v>
                </c:pt>
                <c:pt idx="1">
                  <c:v>7.2148000000000003</c:v>
                </c:pt>
                <c:pt idx="2">
                  <c:v>10.102</c:v>
                </c:pt>
                <c:pt idx="3">
                  <c:v>11.983000000000001</c:v>
                </c:pt>
                <c:pt idx="4">
                  <c:v>10.468</c:v>
                </c:pt>
                <c:pt idx="5">
                  <c:v>7.2808999999999999</c:v>
                </c:pt>
                <c:pt idx="6">
                  <c:v>5.0217999999999998</c:v>
                </c:pt>
                <c:pt idx="7">
                  <c:v>2.8944000000000001</c:v>
                </c:pt>
                <c:pt idx="8">
                  <c:v>1.7999000000000001</c:v>
                </c:pt>
                <c:pt idx="9">
                  <c:v>2.4</c:v>
                </c:pt>
                <c:pt idx="10">
                  <c:v>2.4942000000000002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'Fig-3.5.1-Raw-χ180Fn030'!$D$2</c:f>
              <c:strCache>
                <c:ptCount val="1"/>
                <c:pt idx="0">
                  <c:v>EXP(F機関)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'Fig-3.5.1-Raw-χ180Fn030'!$E$4:$E$12</c:f>
              <c:numCache>
                <c:formatCode>0.000_ </c:formatCode>
                <c:ptCount val="9"/>
                <c:pt idx="0">
                  <c:v>2.2589170751541712</c:v>
                </c:pt>
                <c:pt idx="1">
                  <c:v>2.0000800032001282</c:v>
                </c:pt>
                <c:pt idx="2">
                  <c:v>1.6991775980425472</c:v>
                </c:pt>
                <c:pt idx="3">
                  <c:v>1.4328700386874911</c:v>
                </c:pt>
                <c:pt idx="4">
                  <c:v>1.3426964029163364</c:v>
                </c:pt>
                <c:pt idx="5">
                  <c:v>1</c:v>
                </c:pt>
                <c:pt idx="6">
                  <c:v>0.91000091000090999</c:v>
                </c:pt>
                <c:pt idx="7">
                  <c:v>0.70077084793272593</c:v>
                </c:pt>
                <c:pt idx="8">
                  <c:v>0.5</c:v>
                </c:pt>
              </c:numCache>
            </c:numRef>
          </c:xVal>
          <c:yVal>
            <c:numRef>
              <c:f>'Fig-3.5.1-Raw-χ180Fn030'!$F$4:$F$12</c:f>
              <c:numCache>
                <c:formatCode>0.000_ </c:formatCode>
                <c:ptCount val="9"/>
                <c:pt idx="0">
                  <c:v>0.59221000000000001</c:v>
                </c:pt>
                <c:pt idx="1">
                  <c:v>1.2529999999999999</c:v>
                </c:pt>
                <c:pt idx="2">
                  <c:v>2.6286999999999998</c:v>
                </c:pt>
                <c:pt idx="3">
                  <c:v>4.9584000000000001</c:v>
                </c:pt>
                <c:pt idx="4">
                  <c:v>7.9272</c:v>
                </c:pt>
                <c:pt idx="5">
                  <c:v>9.4563000000000006</c:v>
                </c:pt>
                <c:pt idx="6">
                  <c:v>4.8364000000000003</c:v>
                </c:pt>
                <c:pt idx="7">
                  <c:v>2.4361999999999999</c:v>
                </c:pt>
                <c:pt idx="8">
                  <c:v>2.3351000000000002</c:v>
                </c:pt>
              </c:numCache>
            </c:numRef>
          </c:yVal>
          <c:smooth val="0"/>
        </c:ser>
        <c:ser>
          <c:idx val="2"/>
          <c:order val="2"/>
          <c:tx>
            <c:v>RIOS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xVal>
            <c:numRef>
              <c:f>'Fig-3.5.1-Raw-χ180Fn030'!$P$3:$P$21</c:f>
              <c:numCache>
                <c:formatCode>General</c:formatCode>
                <c:ptCount val="19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</c:numCache>
            </c:numRef>
          </c:xVal>
          <c:yVal>
            <c:numRef>
              <c:f>'Fig-3.5.1-Raw-χ180Fn030'!$Q$3:$Q$21</c:f>
              <c:numCache>
                <c:formatCode>General</c:formatCode>
                <c:ptCount val="19"/>
                <c:pt idx="0">
                  <c:v>1.1296200000000001</c:v>
                </c:pt>
                <c:pt idx="1">
                  <c:v>0.90281</c:v>
                </c:pt>
                <c:pt idx="2">
                  <c:v>0.76890000000000003</c:v>
                </c:pt>
                <c:pt idx="3">
                  <c:v>0.70084000000000002</c:v>
                </c:pt>
                <c:pt idx="4">
                  <c:v>0.63287000000000004</c:v>
                </c:pt>
                <c:pt idx="5">
                  <c:v>0.67522000000000004</c:v>
                </c:pt>
                <c:pt idx="6">
                  <c:v>1.05535</c:v>
                </c:pt>
                <c:pt idx="7">
                  <c:v>2.1107999999999998</c:v>
                </c:pt>
                <c:pt idx="8">
                  <c:v>5.0454999999999997</c:v>
                </c:pt>
                <c:pt idx="9">
                  <c:v>9.8724699999999999</c:v>
                </c:pt>
                <c:pt idx="10">
                  <c:v>12.56265</c:v>
                </c:pt>
                <c:pt idx="11">
                  <c:v>10.050319999999999</c:v>
                </c:pt>
                <c:pt idx="12">
                  <c:v>7.1324300000000003</c:v>
                </c:pt>
                <c:pt idx="13">
                  <c:v>5.2936899999999998</c:v>
                </c:pt>
                <c:pt idx="14">
                  <c:v>4.0481999999999996</c:v>
                </c:pt>
                <c:pt idx="15">
                  <c:v>3.0808399999999998</c:v>
                </c:pt>
                <c:pt idx="16">
                  <c:v>2.4441099999999998</c:v>
                </c:pt>
                <c:pt idx="17">
                  <c:v>1.97359</c:v>
                </c:pt>
                <c:pt idx="18">
                  <c:v>1.61836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00352"/>
        <c:axId val="109397120"/>
      </c:scatterChart>
      <c:valAx>
        <c:axId val="10930035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109397120"/>
        <c:crosses val="autoZero"/>
        <c:crossBetween val="midCat"/>
        <c:majorUnit val="0.2"/>
      </c:valAx>
      <c:valAx>
        <c:axId val="109397120"/>
        <c:scaling>
          <c:orientation val="minMax"/>
          <c:max val="1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ja-JP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R</a:t>
                </a:r>
                <a:r>
                  <a:rPr lang="en-US" altLang="ja-JP" sz="1200" b="1" i="0" u="none" strike="noStrike" kern="1200" baseline="-25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AW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/ρg</a:t>
                </a:r>
                <a:r>
                  <a:rPr lang="el-GR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ζ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</a:t>
                </a:r>
                <a:r>
                  <a:rPr lang="en-US" altLang="ja-JP" sz="1200" b="1" i="0" u="none" strike="noStrike" kern="1200" baseline="30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2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B</a:t>
                </a:r>
                <a:r>
                  <a:rPr lang="en-US" altLang="ja-JP" sz="1200" b="1" i="0" u="none" strike="noStrike" kern="1200" baseline="30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2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/L</a:t>
                </a:r>
                <a:endParaRPr lang="ja-JP" altLang="ja-JP"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09300352"/>
        <c:crosses val="autoZero"/>
        <c:crossBetween val="midCat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</a:t>
            </a:r>
            <a:r>
              <a:rPr lang="en-US" altLang="ja-JP" sz="1500" b="1" i="0" u="none" strike="noStrike" kern="1200" baseline="-25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AW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/ρg</a:t>
            </a:r>
            <a:r>
              <a:rPr lang="el-GR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ζ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/L</a:t>
            </a:r>
            <a:endParaRPr lang="ja-JP" altLang="ja-JP" sz="15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'Fig-3.5.1-Raw-χ150Fn015'!$A$2</c:f>
              <c:strCache>
                <c:ptCount val="1"/>
                <c:pt idx="0">
                  <c:v>EXP(E機関)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'Fig-3.5.1-Raw-χ150Fn015'!$A$4:$A$12</c:f>
              <c:numCache>
                <c:formatCode>0.000_ </c:formatCode>
                <c:ptCount val="9"/>
                <c:pt idx="0">
                  <c:v>0.68784999999999996</c:v>
                </c:pt>
                <c:pt idx="1">
                  <c:v>0.75544</c:v>
                </c:pt>
                <c:pt idx="2">
                  <c:v>0.81508000000000003</c:v>
                </c:pt>
                <c:pt idx="3">
                  <c:v>0.89063000000000003</c:v>
                </c:pt>
                <c:pt idx="4">
                  <c:v>1</c:v>
                </c:pt>
                <c:pt idx="5">
                  <c:v>1.0854999999999999</c:v>
                </c:pt>
                <c:pt idx="6">
                  <c:v>1.2285999999999999</c:v>
                </c:pt>
                <c:pt idx="7">
                  <c:v>1.4155</c:v>
                </c:pt>
                <c:pt idx="8">
                  <c:v>2</c:v>
                </c:pt>
              </c:numCache>
            </c:numRef>
          </c:xVal>
          <c:yVal>
            <c:numRef>
              <c:f>'Fig-3.5.1-Raw-χ150Fn015'!$C$4:$C$12</c:f>
              <c:numCache>
                <c:formatCode>0.000_ </c:formatCode>
                <c:ptCount val="9"/>
                <c:pt idx="0">
                  <c:v>0.84887999999999997</c:v>
                </c:pt>
                <c:pt idx="1">
                  <c:v>1.5831999999999999</c:v>
                </c:pt>
                <c:pt idx="2">
                  <c:v>3.5129999999999999</c:v>
                </c:pt>
                <c:pt idx="3">
                  <c:v>2.9521999999999999</c:v>
                </c:pt>
                <c:pt idx="4">
                  <c:v>5.7375999999999996</c:v>
                </c:pt>
                <c:pt idx="5">
                  <c:v>7.0278999999999998</c:v>
                </c:pt>
                <c:pt idx="6">
                  <c:v>6.1059000000000001</c:v>
                </c:pt>
                <c:pt idx="7">
                  <c:v>2.7519999999999998</c:v>
                </c:pt>
                <c:pt idx="8">
                  <c:v>1.7339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431808"/>
        <c:axId val="109314816"/>
      </c:scatterChart>
      <c:valAx>
        <c:axId val="10943180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altLang="ja-JP" sz="1200" baseline="0"/>
                  <a:t>L/λ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109314816"/>
        <c:crosses val="autoZero"/>
        <c:crossBetween val="midCat"/>
        <c:majorUnit val="0.2"/>
      </c:valAx>
      <c:valAx>
        <c:axId val="109314816"/>
        <c:scaling>
          <c:orientation val="minMax"/>
          <c:max val="1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200"/>
                  <a:t>R</a:t>
                </a:r>
                <a:r>
                  <a:rPr lang="en-US" altLang="ja-JP" sz="1200" baseline="-25000"/>
                  <a:t>AW</a:t>
                </a:r>
                <a:r>
                  <a:rPr lang="en-US" altLang="ja-JP" sz="1200"/>
                  <a:t>/ρg</a:t>
                </a:r>
                <a:r>
                  <a:rPr lang="el-GR" altLang="ja-JP" sz="1200"/>
                  <a:t>ζ</a:t>
                </a:r>
                <a:r>
                  <a:rPr lang="en-US" altLang="ja-JP" sz="1200"/>
                  <a:t>a</a:t>
                </a:r>
                <a:r>
                  <a:rPr lang="en-US" altLang="ja-JP" sz="1200" baseline="30000"/>
                  <a:t>2</a:t>
                </a:r>
                <a:r>
                  <a:rPr lang="en-US" altLang="ja-JP" sz="1200"/>
                  <a:t>B</a:t>
                </a:r>
                <a:r>
                  <a:rPr lang="en-US" altLang="ja-JP" sz="1200" baseline="30000"/>
                  <a:t>2</a:t>
                </a:r>
                <a:r>
                  <a:rPr lang="en-US" altLang="ja-JP" sz="1200"/>
                  <a:t>/L</a:t>
                </a:r>
                <a:endParaRPr lang="ja-JP" altLang="en-US" sz="1200"/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09431808"/>
        <c:crosses val="autoZero"/>
        <c:crossBetween val="midCat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 fontAlgn="base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</a:t>
            </a:r>
            <a:r>
              <a:rPr lang="en-US" altLang="ja-JP" sz="1500" b="1" i="0" u="none" strike="noStrike" kern="1200" baseline="-25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AW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/ρg</a:t>
            </a:r>
            <a:r>
              <a:rPr lang="el-GR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ζ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/L</a:t>
            </a:r>
            <a:endParaRPr lang="ja-JP" altLang="ja-JP" sz="15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'Fig-3.5.1-Raw-χ150Fn015'!$A$2</c:f>
              <c:strCache>
                <c:ptCount val="1"/>
                <c:pt idx="0">
                  <c:v>EXP(E機関)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'Fig-3.5.1-Raw-χ150Fn015'!$B$4:$B$12</c:f>
              <c:numCache>
                <c:formatCode>0.000_ </c:formatCode>
                <c:ptCount val="9"/>
                <c:pt idx="0">
                  <c:v>1.4538053354655813</c:v>
                </c:pt>
                <c:pt idx="1">
                  <c:v>1.3237318648734513</c:v>
                </c:pt>
                <c:pt idx="2">
                  <c:v>1.2268734357363693</c:v>
                </c:pt>
                <c:pt idx="3">
                  <c:v>1.1228007141012541</c:v>
                </c:pt>
                <c:pt idx="4">
                  <c:v>1</c:v>
                </c:pt>
                <c:pt idx="5">
                  <c:v>0.92123445416858596</c:v>
                </c:pt>
                <c:pt idx="6">
                  <c:v>0.81393455966140327</c:v>
                </c:pt>
                <c:pt idx="7">
                  <c:v>0.70646414694454263</c:v>
                </c:pt>
                <c:pt idx="8">
                  <c:v>0.5</c:v>
                </c:pt>
              </c:numCache>
            </c:numRef>
          </c:xVal>
          <c:yVal>
            <c:numRef>
              <c:f>'Fig-3.5.1-Raw-χ150Fn015'!$C$4:$C$12</c:f>
              <c:numCache>
                <c:formatCode>0.000_ </c:formatCode>
                <c:ptCount val="9"/>
                <c:pt idx="0">
                  <c:v>0.84887999999999997</c:v>
                </c:pt>
                <c:pt idx="1">
                  <c:v>1.5831999999999999</c:v>
                </c:pt>
                <c:pt idx="2">
                  <c:v>3.5129999999999999</c:v>
                </c:pt>
                <c:pt idx="3">
                  <c:v>2.9521999999999999</c:v>
                </c:pt>
                <c:pt idx="4">
                  <c:v>5.7375999999999996</c:v>
                </c:pt>
                <c:pt idx="5">
                  <c:v>7.0278999999999998</c:v>
                </c:pt>
                <c:pt idx="6">
                  <c:v>6.1059000000000001</c:v>
                </c:pt>
                <c:pt idx="7">
                  <c:v>2.7519999999999998</c:v>
                </c:pt>
                <c:pt idx="8">
                  <c:v>1.7339</c:v>
                </c:pt>
              </c:numCache>
            </c:numRef>
          </c:yVal>
          <c:smooth val="0"/>
        </c:ser>
        <c:ser>
          <c:idx val="1"/>
          <c:order val="1"/>
          <c:tx>
            <c:v>RIOS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xVal>
            <c:numRef>
              <c:f>'Fig-3.5.1-Raw-χ150Fn015'!$P$3:$P$21</c:f>
              <c:numCache>
                <c:formatCode>General</c:formatCode>
                <c:ptCount val="19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</c:numCache>
            </c:numRef>
          </c:xVal>
          <c:yVal>
            <c:numRef>
              <c:f>'Fig-3.5.1-Raw-χ150Fn015'!$Q$3:$Q$21</c:f>
              <c:numCache>
                <c:formatCode>General</c:formatCode>
                <c:ptCount val="19"/>
                <c:pt idx="0">
                  <c:v>2.48644</c:v>
                </c:pt>
                <c:pt idx="1">
                  <c:v>2.4993099999999999</c:v>
                </c:pt>
                <c:pt idx="2">
                  <c:v>2.3143199999999999</c:v>
                </c:pt>
                <c:pt idx="3">
                  <c:v>1.39194</c:v>
                </c:pt>
                <c:pt idx="4">
                  <c:v>1.4994099999999999</c:v>
                </c:pt>
                <c:pt idx="5">
                  <c:v>2.9026299999999998</c:v>
                </c:pt>
                <c:pt idx="6">
                  <c:v>5.3502799999999997</c:v>
                </c:pt>
                <c:pt idx="7">
                  <c:v>6.4153700000000002</c:v>
                </c:pt>
                <c:pt idx="8">
                  <c:v>5.4432600000000004</c:v>
                </c:pt>
                <c:pt idx="9">
                  <c:v>4.0417500000000004</c:v>
                </c:pt>
                <c:pt idx="10">
                  <c:v>2.95635</c:v>
                </c:pt>
                <c:pt idx="11">
                  <c:v>2.14724</c:v>
                </c:pt>
                <c:pt idx="12">
                  <c:v>1.59877</c:v>
                </c:pt>
                <c:pt idx="13">
                  <c:v>1.21757</c:v>
                </c:pt>
                <c:pt idx="14">
                  <c:v>0.94815000000000005</c:v>
                </c:pt>
                <c:pt idx="15">
                  <c:v>0.75321000000000005</c:v>
                </c:pt>
                <c:pt idx="16">
                  <c:v>0.60977000000000003</c:v>
                </c:pt>
                <c:pt idx="17">
                  <c:v>0.50153999999999999</c:v>
                </c:pt>
                <c:pt idx="18">
                  <c:v>0.41831000000000002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56928"/>
        <c:axId val="109359488"/>
      </c:scatterChart>
      <c:valAx>
        <c:axId val="10935692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109359488"/>
        <c:crosses val="autoZero"/>
        <c:crossBetween val="midCat"/>
        <c:majorUnit val="0.2"/>
      </c:valAx>
      <c:valAx>
        <c:axId val="109359488"/>
        <c:scaling>
          <c:orientation val="minMax"/>
          <c:max val="1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ja-JP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R</a:t>
                </a:r>
                <a:r>
                  <a:rPr lang="en-US" altLang="ja-JP" sz="1200" b="1" i="0" u="none" strike="noStrike" kern="1200" baseline="-25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AW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/ρg</a:t>
                </a:r>
                <a:r>
                  <a:rPr lang="el-GR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ζ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</a:t>
                </a:r>
                <a:r>
                  <a:rPr lang="en-US" altLang="ja-JP" sz="1200" b="1" i="0" u="none" strike="noStrike" kern="1200" baseline="30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2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B</a:t>
                </a:r>
                <a:r>
                  <a:rPr lang="en-US" altLang="ja-JP" sz="1200" b="1" i="0" u="none" strike="noStrike" kern="1200" baseline="30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2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/L</a:t>
                </a:r>
                <a:endParaRPr lang="ja-JP" altLang="ja-JP"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09356928"/>
        <c:crosses val="autoZero"/>
        <c:crossBetween val="midCat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</a:t>
            </a:r>
            <a:r>
              <a:rPr lang="en-US" altLang="ja-JP" sz="1500" b="1" i="0" u="none" strike="noStrike" kern="1200" baseline="-25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AW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/ρg</a:t>
            </a:r>
            <a:r>
              <a:rPr lang="el-GR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ζ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/L</a:t>
            </a:r>
            <a:endParaRPr lang="ja-JP" altLang="ja-JP" sz="15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'Fig-3.5.1-Raw-χ150Fn025'!$A$2</c:f>
              <c:strCache>
                <c:ptCount val="1"/>
                <c:pt idx="0">
                  <c:v>EXP(E機関)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'Fig-3.5.1-Raw-χ150Fn025'!$A$4:$A$13</c:f>
              <c:numCache>
                <c:formatCode>0.000_ </c:formatCode>
                <c:ptCount val="10"/>
                <c:pt idx="0">
                  <c:v>0.5</c:v>
                </c:pt>
                <c:pt idx="1">
                  <c:v>0.66002000000000005</c:v>
                </c:pt>
                <c:pt idx="2">
                  <c:v>0.81906000000000001</c:v>
                </c:pt>
                <c:pt idx="3">
                  <c:v>0.88268000000000002</c:v>
                </c:pt>
                <c:pt idx="4">
                  <c:v>1</c:v>
                </c:pt>
                <c:pt idx="5">
                  <c:v>1</c:v>
                </c:pt>
                <c:pt idx="6">
                  <c:v>1.0854999999999999</c:v>
                </c:pt>
                <c:pt idx="7">
                  <c:v>1.2245999999999999</c:v>
                </c:pt>
                <c:pt idx="8">
                  <c:v>1.4155</c:v>
                </c:pt>
                <c:pt idx="9">
                  <c:v>2</c:v>
                </c:pt>
              </c:numCache>
            </c:numRef>
          </c:xVal>
          <c:yVal>
            <c:numRef>
              <c:f>'Fig-3.5.1-Raw-χ150Fn025'!$C$4:$C$13</c:f>
              <c:numCache>
                <c:formatCode>0.000_ </c:formatCode>
                <c:ptCount val="10"/>
                <c:pt idx="0">
                  <c:v>1.9406000000000001</c:v>
                </c:pt>
                <c:pt idx="1">
                  <c:v>1.9535</c:v>
                </c:pt>
                <c:pt idx="2">
                  <c:v>3.9670000000000001</c:v>
                </c:pt>
                <c:pt idx="3">
                  <c:v>9.8440999999999992</c:v>
                </c:pt>
                <c:pt idx="4">
                  <c:v>9.4405999999999999</c:v>
                </c:pt>
                <c:pt idx="5">
                  <c:v>9.7606000000000002</c:v>
                </c:pt>
                <c:pt idx="6">
                  <c:v>9.3360000000000003</c:v>
                </c:pt>
                <c:pt idx="7">
                  <c:v>5.5507</c:v>
                </c:pt>
                <c:pt idx="8">
                  <c:v>3.9430999999999998</c:v>
                </c:pt>
                <c:pt idx="9">
                  <c:v>5.2811000000000003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839872"/>
        <c:axId val="109846528"/>
      </c:scatterChart>
      <c:valAx>
        <c:axId val="10983987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altLang="ja-JP" sz="1200" baseline="0"/>
                  <a:t>L/λ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109846528"/>
        <c:crosses val="autoZero"/>
        <c:crossBetween val="midCat"/>
        <c:majorUnit val="0.2"/>
      </c:valAx>
      <c:valAx>
        <c:axId val="109846528"/>
        <c:scaling>
          <c:orientation val="minMax"/>
          <c:max val="1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200"/>
                  <a:t>R</a:t>
                </a:r>
                <a:r>
                  <a:rPr lang="en-US" altLang="ja-JP" sz="1200" baseline="-25000"/>
                  <a:t>AW</a:t>
                </a:r>
                <a:r>
                  <a:rPr lang="en-US" altLang="ja-JP" sz="1200"/>
                  <a:t>/ρg</a:t>
                </a:r>
                <a:r>
                  <a:rPr lang="el-GR" altLang="ja-JP" sz="1200"/>
                  <a:t>ζ</a:t>
                </a:r>
                <a:r>
                  <a:rPr lang="en-US" altLang="ja-JP" sz="1200"/>
                  <a:t>a</a:t>
                </a:r>
                <a:r>
                  <a:rPr lang="en-US" altLang="ja-JP" sz="1200" baseline="30000"/>
                  <a:t>2</a:t>
                </a:r>
                <a:r>
                  <a:rPr lang="en-US" altLang="ja-JP" sz="1200"/>
                  <a:t>B</a:t>
                </a:r>
                <a:r>
                  <a:rPr lang="en-US" altLang="ja-JP" sz="1200" baseline="30000"/>
                  <a:t>2</a:t>
                </a:r>
                <a:r>
                  <a:rPr lang="en-US" altLang="ja-JP" sz="1200"/>
                  <a:t>/L</a:t>
                </a:r>
                <a:endParaRPr lang="ja-JP" altLang="en-US" sz="1200"/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09839872"/>
        <c:crosses val="autoZero"/>
        <c:crossBetween val="midCat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 fontAlgn="base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</a:t>
            </a:r>
            <a:r>
              <a:rPr lang="en-US" altLang="ja-JP" sz="1500" b="1" i="0" u="none" strike="noStrike" kern="1200" baseline="-25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AW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/ρg</a:t>
            </a:r>
            <a:r>
              <a:rPr lang="el-GR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ζ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a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</a:t>
            </a:r>
            <a:r>
              <a:rPr lang="en-US" altLang="ja-JP" sz="1500" b="1" i="0" u="none" strike="noStrike" kern="1200" baseline="3000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</a:t>
            </a:r>
            <a:r>
              <a:rPr lang="en-US" altLang="ja-JP" sz="15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/L</a:t>
            </a:r>
            <a:endParaRPr lang="ja-JP" altLang="ja-JP" sz="15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'Fig-3.5.1-Raw-χ150Fn025'!$A$2</c:f>
              <c:strCache>
                <c:ptCount val="1"/>
                <c:pt idx="0">
                  <c:v>EXP(E機関)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accent2"/>
                </a:solidFill>
              </a:ln>
            </c:spPr>
          </c:marker>
          <c:xVal>
            <c:numRef>
              <c:f>'Fig-3.5.1-Raw-χ150Fn025'!$B$4:$B$13</c:f>
              <c:numCache>
                <c:formatCode>0.000_ </c:formatCode>
                <c:ptCount val="10"/>
                <c:pt idx="0">
                  <c:v>2</c:v>
                </c:pt>
                <c:pt idx="1">
                  <c:v>1.5151056028605192</c:v>
                </c:pt>
                <c:pt idx="2">
                  <c:v>1.2209117769150002</c:v>
                </c:pt>
                <c:pt idx="3">
                  <c:v>1.1329134000996963</c:v>
                </c:pt>
                <c:pt idx="4">
                  <c:v>1</c:v>
                </c:pt>
                <c:pt idx="5">
                  <c:v>1</c:v>
                </c:pt>
                <c:pt idx="6">
                  <c:v>0.92123445416858596</c:v>
                </c:pt>
                <c:pt idx="7">
                  <c:v>0.81659317328107139</c:v>
                </c:pt>
                <c:pt idx="8">
                  <c:v>0.70646414694454263</c:v>
                </c:pt>
                <c:pt idx="9">
                  <c:v>0.5</c:v>
                </c:pt>
              </c:numCache>
            </c:numRef>
          </c:xVal>
          <c:yVal>
            <c:numRef>
              <c:f>'Fig-3.5.1-Raw-χ150Fn025'!$C$4:$C$13</c:f>
              <c:numCache>
                <c:formatCode>0.000_ </c:formatCode>
                <c:ptCount val="10"/>
                <c:pt idx="0">
                  <c:v>1.9406000000000001</c:v>
                </c:pt>
                <c:pt idx="1">
                  <c:v>1.9535</c:v>
                </c:pt>
                <c:pt idx="2">
                  <c:v>3.9670000000000001</c:v>
                </c:pt>
                <c:pt idx="3">
                  <c:v>9.8440999999999992</c:v>
                </c:pt>
                <c:pt idx="4">
                  <c:v>9.4405999999999999</c:v>
                </c:pt>
                <c:pt idx="5">
                  <c:v>9.7606000000000002</c:v>
                </c:pt>
                <c:pt idx="6">
                  <c:v>9.3360000000000003</c:v>
                </c:pt>
                <c:pt idx="7">
                  <c:v>5.5507</c:v>
                </c:pt>
                <c:pt idx="8">
                  <c:v>3.9430999999999998</c:v>
                </c:pt>
                <c:pt idx="9">
                  <c:v>5.2811000000000003</c:v>
                </c:pt>
              </c:numCache>
            </c:numRef>
          </c:yVal>
          <c:smooth val="0"/>
        </c:ser>
        <c:ser>
          <c:idx val="1"/>
          <c:order val="1"/>
          <c:tx>
            <c:v>RIOS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xVal>
            <c:numRef>
              <c:f>'Fig-3.5.1-Raw-χ150Fn025'!$P$3:$P$21</c:f>
              <c:numCache>
                <c:formatCode>General</c:formatCode>
                <c:ptCount val="19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</c:numCache>
            </c:numRef>
          </c:xVal>
          <c:yVal>
            <c:numRef>
              <c:f>'Fig-3.5.1-Raw-χ150Fn025'!$Q$3:$Q$21</c:f>
              <c:numCache>
                <c:formatCode>General</c:formatCode>
                <c:ptCount val="19"/>
                <c:pt idx="0">
                  <c:v>2.4198300000000001</c:v>
                </c:pt>
                <c:pt idx="1">
                  <c:v>2.5117799999999999</c:v>
                </c:pt>
                <c:pt idx="2">
                  <c:v>2.2291400000000001</c:v>
                </c:pt>
                <c:pt idx="3">
                  <c:v>1.4311199999999999</c:v>
                </c:pt>
                <c:pt idx="4">
                  <c:v>1.2818499999999999</c:v>
                </c:pt>
                <c:pt idx="5">
                  <c:v>1.9560299999999999</c:v>
                </c:pt>
                <c:pt idx="6">
                  <c:v>3.2017699999999998</c:v>
                </c:pt>
                <c:pt idx="7">
                  <c:v>6.3175499999999998</c:v>
                </c:pt>
                <c:pt idx="8">
                  <c:v>9.4647900000000007</c:v>
                </c:pt>
                <c:pt idx="9">
                  <c:v>8.5168300000000006</c:v>
                </c:pt>
                <c:pt idx="10">
                  <c:v>6.2407599999999999</c:v>
                </c:pt>
                <c:pt idx="11">
                  <c:v>4.4892000000000003</c:v>
                </c:pt>
                <c:pt idx="12">
                  <c:v>3.2350500000000002</c:v>
                </c:pt>
                <c:pt idx="13">
                  <c:v>2.39784</c:v>
                </c:pt>
                <c:pt idx="14">
                  <c:v>1.82511</c:v>
                </c:pt>
                <c:pt idx="15">
                  <c:v>1.4220200000000001</c:v>
                </c:pt>
                <c:pt idx="16">
                  <c:v>1.13059</c:v>
                </c:pt>
                <c:pt idx="17">
                  <c:v>0.91498999999999997</c:v>
                </c:pt>
                <c:pt idx="18">
                  <c:v>0.75175999999999998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888256"/>
        <c:axId val="109890560"/>
      </c:scatterChart>
      <c:valAx>
        <c:axId val="10988825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109890560"/>
        <c:crosses val="autoZero"/>
        <c:crossBetween val="midCat"/>
        <c:majorUnit val="0.2"/>
      </c:valAx>
      <c:valAx>
        <c:axId val="109890560"/>
        <c:scaling>
          <c:orientation val="minMax"/>
          <c:max val="1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ja-JP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R</a:t>
                </a:r>
                <a:r>
                  <a:rPr lang="en-US" altLang="ja-JP" sz="1200" b="1" i="0" u="none" strike="noStrike" kern="1200" baseline="-25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AW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/ρg</a:t>
                </a:r>
                <a:r>
                  <a:rPr lang="el-GR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ζ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a</a:t>
                </a:r>
                <a:r>
                  <a:rPr lang="en-US" altLang="ja-JP" sz="1200" b="1" i="0" u="none" strike="noStrike" kern="1200" baseline="30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2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B</a:t>
                </a:r>
                <a:r>
                  <a:rPr lang="en-US" altLang="ja-JP" sz="1200" b="1" i="0" u="none" strike="noStrike" kern="1200" baseline="300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2</a:t>
                </a:r>
                <a:r>
                  <a:rPr lang="en-US" altLang="ja-JP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/L</a:t>
                </a:r>
                <a:endParaRPr lang="ja-JP" altLang="ja-JP"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109888256"/>
        <c:crosses val="autoZero"/>
        <c:crossBetween val="midCat"/>
        <c:maj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500"/>
              <a:t>Za/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'Fig-9-Heave-χ150'!$A$2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'Fig-9-Heave-χ150'!$B$4:$B$10</c:f>
              <c:numCache>
                <c:formatCode>0.000_ </c:formatCode>
                <c:ptCount val="7"/>
                <c:pt idx="0">
                  <c:v>3.1675817751318522</c:v>
                </c:pt>
                <c:pt idx="1">
                  <c:v>1.9368866951339367</c:v>
                </c:pt>
                <c:pt idx="2">
                  <c:v>1.3141386268359505</c:v>
                </c:pt>
                <c:pt idx="3">
                  <c:v>0.93312240277922998</c:v>
                </c:pt>
                <c:pt idx="4">
                  <c:v>0.69627373302303397</c:v>
                </c:pt>
                <c:pt idx="5">
                  <c:v>0.54436037359070444</c:v>
                </c:pt>
                <c:pt idx="6">
                  <c:v>0.49736097444359501</c:v>
                </c:pt>
              </c:numCache>
            </c:numRef>
          </c:xVal>
          <c:yVal>
            <c:numRef>
              <c:f>'Fig-9-Heave-χ150'!$C$4:$C$10</c:f>
              <c:numCache>
                <c:formatCode>0.000_ </c:formatCode>
                <c:ptCount val="7"/>
                <c:pt idx="0">
                  <c:v>0.98629999999999995</c:v>
                </c:pt>
                <c:pt idx="1">
                  <c:v>1.0664</c:v>
                </c:pt>
                <c:pt idx="2">
                  <c:v>1.2925</c:v>
                </c:pt>
                <c:pt idx="3">
                  <c:v>0.78517999999999999</c:v>
                </c:pt>
                <c:pt idx="4">
                  <c:v>8.5413000000000003E-2</c:v>
                </c:pt>
                <c:pt idx="5">
                  <c:v>6.2023E-3</c:v>
                </c:pt>
                <c:pt idx="6">
                  <c:v>5.6154999999999997E-2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'Fig-9-Heave-χ150'!$D$2</c:f>
              <c:strCache>
                <c:ptCount val="1"/>
                <c:pt idx="0">
                  <c:v>EXP(B機関)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'Fig-9-Heave-χ150'!$E$4:$E$8</c:f>
              <c:numCache>
                <c:formatCode>0.000_ </c:formatCode>
                <c:ptCount val="5"/>
                <c:pt idx="0">
                  <c:v>1.5151432369250266</c:v>
                </c:pt>
                <c:pt idx="1">
                  <c:v>1.2606569813853097</c:v>
                </c:pt>
                <c:pt idx="2">
                  <c:v>1.0095048216852838</c:v>
                </c:pt>
                <c:pt idx="3">
                  <c:v>0.75140381960119551</c:v>
                </c:pt>
                <c:pt idx="4">
                  <c:v>0.34805453077896231</c:v>
                </c:pt>
              </c:numCache>
            </c:numRef>
          </c:xVal>
          <c:yVal>
            <c:numRef>
              <c:f>'Fig-9-Heave-χ150'!$F$4:$F$8</c:f>
              <c:numCache>
                <c:formatCode>0.000_ </c:formatCode>
                <c:ptCount val="5"/>
                <c:pt idx="0">
                  <c:v>1.1894</c:v>
                </c:pt>
                <c:pt idx="1">
                  <c:v>1.2759</c:v>
                </c:pt>
                <c:pt idx="2">
                  <c:v>1.2064999999999999</c:v>
                </c:pt>
                <c:pt idx="3">
                  <c:v>0.29436000000000001</c:v>
                </c:pt>
                <c:pt idx="4">
                  <c:v>2.3737000000000001E-2</c:v>
                </c:pt>
              </c:numCache>
            </c:numRef>
          </c:yVal>
          <c:smooth val="0"/>
        </c:ser>
        <c:ser>
          <c:idx val="2"/>
          <c:order val="2"/>
          <c:tx>
            <c:v>RIOS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'Fig-9-Heave-χ150'!$P$3:$P$40</c:f>
              <c:numCache>
                <c:formatCode>General</c:formatCode>
                <c:ptCount val="38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2.1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2.4</c:v>
                </c:pt>
                <c:pt idx="23">
                  <c:v>2.5</c:v>
                </c:pt>
                <c:pt idx="24">
                  <c:v>2.6</c:v>
                </c:pt>
                <c:pt idx="25">
                  <c:v>2.7</c:v>
                </c:pt>
                <c:pt idx="26">
                  <c:v>2.8</c:v>
                </c:pt>
                <c:pt idx="27">
                  <c:v>2.9</c:v>
                </c:pt>
                <c:pt idx="28">
                  <c:v>3</c:v>
                </c:pt>
                <c:pt idx="29">
                  <c:v>3.1</c:v>
                </c:pt>
                <c:pt idx="30">
                  <c:v>3.2</c:v>
                </c:pt>
                <c:pt idx="31">
                  <c:v>3.3</c:v>
                </c:pt>
                <c:pt idx="32">
                  <c:v>3.4</c:v>
                </c:pt>
                <c:pt idx="33">
                  <c:v>3.5</c:v>
                </c:pt>
                <c:pt idx="34">
                  <c:v>3.75</c:v>
                </c:pt>
                <c:pt idx="35">
                  <c:v>4</c:v>
                </c:pt>
                <c:pt idx="36">
                  <c:v>4.25</c:v>
                </c:pt>
                <c:pt idx="37">
                  <c:v>4.5</c:v>
                </c:pt>
              </c:numCache>
            </c:numRef>
          </c:xVal>
          <c:yVal>
            <c:numRef>
              <c:f>'Fig-9-Heave-χ150'!$Q$3:$Q$40</c:f>
              <c:numCache>
                <c:formatCode>General</c:formatCode>
                <c:ptCount val="38"/>
                <c:pt idx="0">
                  <c:v>1.1100000000000001E-3</c:v>
                </c:pt>
                <c:pt idx="1">
                  <c:v>4.4799999999999996E-3</c:v>
                </c:pt>
                <c:pt idx="2">
                  <c:v>1.966E-2</c:v>
                </c:pt>
                <c:pt idx="3">
                  <c:v>2.9569999999999999E-2</c:v>
                </c:pt>
                <c:pt idx="4">
                  <c:v>2.0209999999999999E-2</c:v>
                </c:pt>
                <c:pt idx="5">
                  <c:v>9.4600000000000004E-2</c:v>
                </c:pt>
                <c:pt idx="6">
                  <c:v>0.32025999999999999</c:v>
                </c:pt>
                <c:pt idx="7">
                  <c:v>0.85184000000000004</c:v>
                </c:pt>
                <c:pt idx="8">
                  <c:v>1.6573199999999999</c:v>
                </c:pt>
                <c:pt idx="9">
                  <c:v>2.1189100000000001</c:v>
                </c:pt>
                <c:pt idx="10">
                  <c:v>2.0103</c:v>
                </c:pt>
                <c:pt idx="11">
                  <c:v>1.77877</c:v>
                </c:pt>
                <c:pt idx="12">
                  <c:v>1.58565</c:v>
                </c:pt>
                <c:pt idx="13">
                  <c:v>1.4406699999999999</c:v>
                </c:pt>
                <c:pt idx="14">
                  <c:v>1.34094</c:v>
                </c:pt>
                <c:pt idx="15">
                  <c:v>1.2760800000000001</c:v>
                </c:pt>
                <c:pt idx="16">
                  <c:v>1.2235199999999999</c:v>
                </c:pt>
                <c:pt idx="17">
                  <c:v>1.1843399999999999</c:v>
                </c:pt>
                <c:pt idx="18">
                  <c:v>1.1544700000000001</c:v>
                </c:pt>
                <c:pt idx="19">
                  <c:v>1.1312500000000001</c:v>
                </c:pt>
                <c:pt idx="20">
                  <c:v>1.11287</c:v>
                </c:pt>
                <c:pt idx="21">
                  <c:v>1.0981000000000001</c:v>
                </c:pt>
                <c:pt idx="22">
                  <c:v>1.08606</c:v>
                </c:pt>
                <c:pt idx="23">
                  <c:v>1.07613</c:v>
                </c:pt>
                <c:pt idx="24">
                  <c:v>1.0678399999999999</c:v>
                </c:pt>
                <c:pt idx="25">
                  <c:v>1.06087</c:v>
                </c:pt>
                <c:pt idx="26">
                  <c:v>1.05494</c:v>
                </c:pt>
                <c:pt idx="27">
                  <c:v>1.04986</c:v>
                </c:pt>
                <c:pt idx="28">
                  <c:v>1.04548</c:v>
                </c:pt>
                <c:pt idx="29">
                  <c:v>1.0416700000000001</c:v>
                </c:pt>
                <c:pt idx="30">
                  <c:v>1.03834</c:v>
                </c:pt>
                <c:pt idx="31">
                  <c:v>1.03542</c:v>
                </c:pt>
                <c:pt idx="32">
                  <c:v>1.03284</c:v>
                </c:pt>
                <c:pt idx="33">
                  <c:v>1.03054</c:v>
                </c:pt>
                <c:pt idx="34">
                  <c:v>1.02582</c:v>
                </c:pt>
                <c:pt idx="35">
                  <c:v>1.0221800000000001</c:v>
                </c:pt>
                <c:pt idx="36">
                  <c:v>1.01932</c:v>
                </c:pt>
                <c:pt idx="37">
                  <c:v>1.0170300000000001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70112"/>
        <c:axId val="97372416"/>
      </c:scatterChart>
      <c:valAx>
        <c:axId val="97370112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7372416"/>
        <c:crosses val="autoZero"/>
        <c:crossBetween val="midCat"/>
        <c:majorUnit val="0.5"/>
      </c:valAx>
      <c:valAx>
        <c:axId val="97372416"/>
        <c:scaling>
          <c:orientation val="minMax"/>
          <c:max val="2.2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200" b="1" i="0" baseline="0"/>
                  <a:t>Za/</a:t>
                </a:r>
                <a:r>
                  <a:rPr lang="el-GR" altLang="ja-JP" sz="1200" b="1" i="0" baseline="0"/>
                  <a:t>ζ</a:t>
                </a:r>
                <a:r>
                  <a:rPr lang="en-US" altLang="ja-JP" sz="1200" b="1" i="0" baseline="0"/>
                  <a:t>a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nextTo"/>
        <c:crossAx val="97370112"/>
        <c:crosses val="autoZero"/>
        <c:crossBetween val="midCat"/>
        <c:majorUnit val="0.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500"/>
              <a:t>θ</a:t>
            </a:r>
            <a:r>
              <a:rPr lang="en-US" altLang="en-US" sz="1500"/>
              <a:t>a/k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'Fig-15-Pitch-χ180'!$A$2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'Fig-15-Pitch-χ180'!$A$4:$A$13</c:f>
              <c:numCache>
                <c:formatCode>0.000_ </c:formatCode>
                <c:ptCount val="10"/>
                <c:pt idx="0">
                  <c:v>1.393</c:v>
                </c:pt>
                <c:pt idx="1">
                  <c:v>1.6092</c:v>
                </c:pt>
                <c:pt idx="2">
                  <c:v>1.9956</c:v>
                </c:pt>
                <c:pt idx="3">
                  <c:v>2.1987000000000001</c:v>
                </c:pt>
                <c:pt idx="4">
                  <c:v>2.3820999999999999</c:v>
                </c:pt>
                <c:pt idx="5">
                  <c:v>2.5983000000000001</c:v>
                </c:pt>
                <c:pt idx="6">
                  <c:v>2.7881999999999998</c:v>
                </c:pt>
                <c:pt idx="7">
                  <c:v>2.9912999999999998</c:v>
                </c:pt>
                <c:pt idx="8">
                  <c:v>3.1943000000000001</c:v>
                </c:pt>
                <c:pt idx="9">
                  <c:v>3.3843000000000001</c:v>
                </c:pt>
              </c:numCache>
            </c:numRef>
          </c:xVal>
          <c:yVal>
            <c:numRef>
              <c:f>'Fig-15-Pitch-χ180'!$C$4:$C$13</c:f>
              <c:numCache>
                <c:formatCode>0.000_ </c:formatCode>
                <c:ptCount val="10"/>
                <c:pt idx="0">
                  <c:v>1.0619000000000001</c:v>
                </c:pt>
                <c:pt idx="1">
                  <c:v>1.1116999999999999</c:v>
                </c:pt>
                <c:pt idx="2">
                  <c:v>1.2411000000000001</c:v>
                </c:pt>
                <c:pt idx="3">
                  <c:v>1.1780999999999999</c:v>
                </c:pt>
                <c:pt idx="4">
                  <c:v>0.89270000000000005</c:v>
                </c:pt>
                <c:pt idx="5">
                  <c:v>0.47787000000000002</c:v>
                </c:pt>
                <c:pt idx="6">
                  <c:v>0.21571000000000001</c:v>
                </c:pt>
                <c:pt idx="7">
                  <c:v>8.2963999999999996E-2</c:v>
                </c:pt>
                <c:pt idx="8">
                  <c:v>3.6504000000000002E-2</c:v>
                </c:pt>
                <c:pt idx="9">
                  <c:v>2.3230000000000001E-2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'Fig-15-Pitch-χ180'!$D$2</c:f>
              <c:strCache>
                <c:ptCount val="1"/>
                <c:pt idx="0">
                  <c:v>EXP(B機関)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'Fig-15-Pitch-χ180'!$D$4:$D$9</c:f>
              <c:numCache>
                <c:formatCode>0.000_ </c:formatCode>
                <c:ptCount val="6"/>
                <c:pt idx="0">
                  <c:v>2.048</c:v>
                </c:pt>
                <c:pt idx="1">
                  <c:v>2.238</c:v>
                </c:pt>
                <c:pt idx="2">
                  <c:v>2.5066000000000002</c:v>
                </c:pt>
                <c:pt idx="3">
                  <c:v>2.8864999999999998</c:v>
                </c:pt>
                <c:pt idx="4">
                  <c:v>3.548</c:v>
                </c:pt>
                <c:pt idx="5">
                  <c:v>4.2619999999999996</c:v>
                </c:pt>
              </c:numCache>
            </c:numRef>
          </c:xVal>
          <c:yVal>
            <c:numRef>
              <c:f>'Fig-15-Pitch-χ180'!$F$4:$F$9</c:f>
              <c:numCache>
                <c:formatCode>0.000_ </c:formatCode>
                <c:ptCount val="6"/>
                <c:pt idx="0">
                  <c:v>1.1748000000000001</c:v>
                </c:pt>
                <c:pt idx="1">
                  <c:v>1.0619000000000001</c:v>
                </c:pt>
                <c:pt idx="2">
                  <c:v>0.64712000000000003</c:v>
                </c:pt>
                <c:pt idx="3">
                  <c:v>0.11947000000000001</c:v>
                </c:pt>
                <c:pt idx="4">
                  <c:v>2.3230000000000001E-2</c:v>
                </c:pt>
                <c:pt idx="5">
                  <c:v>1.6593E-2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'Fig-15-Pitch-χ180'!$G$2</c:f>
              <c:strCache>
                <c:ptCount val="1"/>
                <c:pt idx="0">
                  <c:v>EXP(C機関)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'Fig-15-Pitch-χ180'!$G$4:$G$13</c:f>
              <c:numCache>
                <c:formatCode>0.000_ </c:formatCode>
                <c:ptCount val="10"/>
                <c:pt idx="0">
                  <c:v>1.2488999999999999</c:v>
                </c:pt>
                <c:pt idx="1">
                  <c:v>1.5044</c:v>
                </c:pt>
                <c:pt idx="2">
                  <c:v>1.7402</c:v>
                </c:pt>
                <c:pt idx="3">
                  <c:v>1.9956</c:v>
                </c:pt>
                <c:pt idx="4">
                  <c:v>2.2576000000000001</c:v>
                </c:pt>
                <c:pt idx="5">
                  <c:v>2.3952</c:v>
                </c:pt>
                <c:pt idx="6">
                  <c:v>2.4868999999999999</c:v>
                </c:pt>
                <c:pt idx="7">
                  <c:v>2.7357999999999998</c:v>
                </c:pt>
                <c:pt idx="8">
                  <c:v>2.9782000000000002</c:v>
                </c:pt>
                <c:pt idx="9">
                  <c:v>3.2467000000000001</c:v>
                </c:pt>
              </c:numCache>
            </c:numRef>
          </c:xVal>
          <c:yVal>
            <c:numRef>
              <c:f>'Fig-15-Pitch-χ180'!$I$4:$I$13</c:f>
              <c:numCache>
                <c:formatCode>0.000_ </c:formatCode>
                <c:ptCount val="10"/>
                <c:pt idx="0">
                  <c:v>1.0586</c:v>
                </c:pt>
                <c:pt idx="1">
                  <c:v>1.1084000000000001</c:v>
                </c:pt>
                <c:pt idx="2">
                  <c:v>1.1017999999999999</c:v>
                </c:pt>
                <c:pt idx="3">
                  <c:v>1.1780999999999999</c:v>
                </c:pt>
                <c:pt idx="4">
                  <c:v>1.1084000000000001</c:v>
                </c:pt>
                <c:pt idx="5">
                  <c:v>1.0022</c:v>
                </c:pt>
                <c:pt idx="6">
                  <c:v>0.89932999999999996</c:v>
                </c:pt>
                <c:pt idx="7">
                  <c:v>0.39490999999999998</c:v>
                </c:pt>
                <c:pt idx="8">
                  <c:v>0.18251999999999999</c:v>
                </c:pt>
                <c:pt idx="9">
                  <c:v>3.9822999999999997E-2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18784"/>
        <c:axId val="95321088"/>
      </c:scatterChart>
      <c:valAx>
        <c:axId val="95318784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l-GR" altLang="ja-JP" sz="1200" baseline="0"/>
                  <a:t>ω</a:t>
                </a:r>
                <a:r>
                  <a:rPr lang="ja-JP" altLang="en-US" sz="1300" baseline="0"/>
                  <a:t>√</a:t>
                </a:r>
                <a:r>
                  <a:rPr lang="en-US" altLang="ja-JP" sz="1200" baseline="0"/>
                  <a:t>L/g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5321088"/>
        <c:crosses val="autoZero"/>
        <c:crossBetween val="midCat"/>
        <c:majorUnit val="0.5"/>
      </c:valAx>
      <c:valAx>
        <c:axId val="95321088"/>
        <c:scaling>
          <c:orientation val="minMax"/>
          <c:max val="1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altLang="ja-JP" sz="1200"/>
                  <a:t>θ</a:t>
                </a:r>
                <a:r>
                  <a:rPr lang="en-US" altLang="ja-JP" sz="1200"/>
                  <a:t>a/k</a:t>
                </a:r>
                <a:r>
                  <a:rPr lang="el-GR" altLang="ja-JP" sz="1200"/>
                  <a:t>ζ</a:t>
                </a:r>
                <a:r>
                  <a:rPr lang="en-US" altLang="ja-JP" sz="1200"/>
                  <a:t>a</a:t>
                </a:r>
                <a:endParaRPr lang="ja-JP" altLang="en-US" sz="1200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nextTo"/>
        <c:crossAx val="95318784"/>
        <c:crosses val="autoZero"/>
        <c:crossBetween val="midCat"/>
        <c:majorUnit val="0.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500"/>
              <a:t>θ</a:t>
            </a:r>
            <a:r>
              <a:rPr lang="en-US" altLang="en-US" sz="1500"/>
              <a:t>a/</a:t>
            </a:r>
            <a:r>
              <a:rPr lang="en-US" altLang="ja-JP" sz="1500"/>
              <a:t>k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'Fig-15-Pitch-χ180'!$A$2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'Fig-15-Pitch-χ180'!$B$4:$B$13</c:f>
              <c:numCache>
                <c:formatCode>0.000_ </c:formatCode>
                <c:ptCount val="10"/>
                <c:pt idx="0">
                  <c:v>3.2380058982120046</c:v>
                </c:pt>
                <c:pt idx="1">
                  <c:v>2.4263856037993081</c:v>
                </c:pt>
                <c:pt idx="2">
                  <c:v>1.5777307056832874</c:v>
                </c:pt>
                <c:pt idx="3">
                  <c:v>1.2997143547048013</c:v>
                </c:pt>
                <c:pt idx="4">
                  <c:v>1.1072862070337377</c:v>
                </c:pt>
                <c:pt idx="5">
                  <c:v>0.93068192984743481</c:v>
                </c:pt>
                <c:pt idx="6">
                  <c:v>0.80822452121931443</c:v>
                </c:pt>
                <c:pt idx="7">
                  <c:v>0.70219854687985583</c:v>
                </c:pt>
                <c:pt idx="8">
                  <c:v>0.61578409219116836</c:v>
                </c:pt>
                <c:pt idx="9">
                  <c:v>0.5485827667117269</c:v>
                </c:pt>
              </c:numCache>
            </c:numRef>
          </c:xVal>
          <c:yVal>
            <c:numRef>
              <c:f>'Fig-15-Pitch-χ180'!$C$4:$C$13</c:f>
              <c:numCache>
                <c:formatCode>0.000_ </c:formatCode>
                <c:ptCount val="10"/>
                <c:pt idx="0">
                  <c:v>1.0619000000000001</c:v>
                </c:pt>
                <c:pt idx="1">
                  <c:v>1.1116999999999999</c:v>
                </c:pt>
                <c:pt idx="2">
                  <c:v>1.2411000000000001</c:v>
                </c:pt>
                <c:pt idx="3">
                  <c:v>1.1780999999999999</c:v>
                </c:pt>
                <c:pt idx="4">
                  <c:v>0.89270000000000005</c:v>
                </c:pt>
                <c:pt idx="5">
                  <c:v>0.47787000000000002</c:v>
                </c:pt>
                <c:pt idx="6">
                  <c:v>0.21571000000000001</c:v>
                </c:pt>
                <c:pt idx="7">
                  <c:v>8.2963999999999996E-2</c:v>
                </c:pt>
                <c:pt idx="8">
                  <c:v>3.6504000000000002E-2</c:v>
                </c:pt>
                <c:pt idx="9">
                  <c:v>2.3230000000000001E-2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'Fig-15-Pitch-χ180'!$D$2</c:f>
              <c:strCache>
                <c:ptCount val="1"/>
                <c:pt idx="0">
                  <c:v>EXP(B機関)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'Fig-15-Pitch-χ180'!$E$4:$E$9</c:f>
              <c:numCache>
                <c:formatCode>0.000_ </c:formatCode>
                <c:ptCount val="6"/>
                <c:pt idx="0">
                  <c:v>1.4980281131695716</c:v>
                </c:pt>
                <c:pt idx="1">
                  <c:v>1.2544683365756453</c:v>
                </c:pt>
                <c:pt idx="2">
                  <c:v>1.0000225602732546</c:v>
                </c:pt>
                <c:pt idx="3">
                  <c:v>0.75411355065412577</c:v>
                </c:pt>
                <c:pt idx="4">
                  <c:v>0.49912881887660054</c:v>
                </c:pt>
                <c:pt idx="5">
                  <c:v>0.34590192393418706</c:v>
                </c:pt>
              </c:numCache>
            </c:numRef>
          </c:xVal>
          <c:yVal>
            <c:numRef>
              <c:f>'Fig-15-Pitch-χ180'!$F$4:$F$9</c:f>
              <c:numCache>
                <c:formatCode>0.000_ </c:formatCode>
                <c:ptCount val="6"/>
                <c:pt idx="0">
                  <c:v>1.1748000000000001</c:v>
                </c:pt>
                <c:pt idx="1">
                  <c:v>1.0619000000000001</c:v>
                </c:pt>
                <c:pt idx="2">
                  <c:v>0.64712000000000003</c:v>
                </c:pt>
                <c:pt idx="3">
                  <c:v>0.11947000000000001</c:v>
                </c:pt>
                <c:pt idx="4">
                  <c:v>2.3230000000000001E-2</c:v>
                </c:pt>
                <c:pt idx="5">
                  <c:v>1.6593E-2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'Fig-15-Pitch-χ180'!$G$2</c:f>
              <c:strCache>
                <c:ptCount val="1"/>
                <c:pt idx="0">
                  <c:v>EXP(C機関)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'Fig-15-Pitch-χ180'!$H$4:$H$13</c:f>
              <c:numCache>
                <c:formatCode>0.000_ </c:formatCode>
                <c:ptCount val="10"/>
                <c:pt idx="0">
                  <c:v>4.0283253296399666</c:v>
                </c:pt>
                <c:pt idx="1">
                  <c:v>2.7762157828040084</c:v>
                </c:pt>
                <c:pt idx="2">
                  <c:v>2.0748253222890276</c:v>
                </c:pt>
                <c:pt idx="3">
                  <c:v>1.5777307056832874</c:v>
                </c:pt>
                <c:pt idx="4">
                  <c:v>1.2327808389268213</c:v>
                </c:pt>
                <c:pt idx="5">
                  <c:v>1.0952072305898932</c:v>
                </c:pt>
                <c:pt idx="6">
                  <c:v>1.015928686823129</c:v>
                </c:pt>
                <c:pt idx="7">
                  <c:v>0.83948159292811564</c:v>
                </c:pt>
                <c:pt idx="8">
                  <c:v>0.7083895562313266</c:v>
                </c:pt>
                <c:pt idx="9">
                  <c:v>0.59606764183861816</c:v>
                </c:pt>
              </c:numCache>
            </c:numRef>
          </c:xVal>
          <c:yVal>
            <c:numRef>
              <c:f>'Fig-15-Pitch-χ180'!$I$4:$I$13</c:f>
              <c:numCache>
                <c:formatCode>0.000_ </c:formatCode>
                <c:ptCount val="10"/>
                <c:pt idx="0">
                  <c:v>1.0586</c:v>
                </c:pt>
                <c:pt idx="1">
                  <c:v>1.1084000000000001</c:v>
                </c:pt>
                <c:pt idx="2">
                  <c:v>1.1017999999999999</c:v>
                </c:pt>
                <c:pt idx="3">
                  <c:v>1.1780999999999999</c:v>
                </c:pt>
                <c:pt idx="4">
                  <c:v>1.1084000000000001</c:v>
                </c:pt>
                <c:pt idx="5">
                  <c:v>1.0022</c:v>
                </c:pt>
                <c:pt idx="6">
                  <c:v>0.89932999999999996</c:v>
                </c:pt>
                <c:pt idx="7">
                  <c:v>0.39490999999999998</c:v>
                </c:pt>
                <c:pt idx="8">
                  <c:v>0.18251999999999999</c:v>
                </c:pt>
                <c:pt idx="9">
                  <c:v>3.9822999999999997E-2</c:v>
                </c:pt>
              </c:numCache>
            </c:numRef>
          </c:yVal>
          <c:smooth val="0"/>
        </c:ser>
        <c:ser>
          <c:idx val="3"/>
          <c:order val="3"/>
          <c:tx>
            <c:v>RIOS</c:v>
          </c:tx>
          <c:spPr>
            <a:ln w="12700">
              <a:solidFill>
                <a:prstClr val="black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'Fig-15-Pitch-χ180'!$P$3:$P$40</c:f>
              <c:numCache>
                <c:formatCode>General</c:formatCode>
                <c:ptCount val="38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2.1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2.4</c:v>
                </c:pt>
                <c:pt idx="23">
                  <c:v>2.5</c:v>
                </c:pt>
                <c:pt idx="24">
                  <c:v>2.6</c:v>
                </c:pt>
                <c:pt idx="25">
                  <c:v>2.7</c:v>
                </c:pt>
                <c:pt idx="26">
                  <c:v>2.8</c:v>
                </c:pt>
                <c:pt idx="27">
                  <c:v>2.9</c:v>
                </c:pt>
                <c:pt idx="28">
                  <c:v>3</c:v>
                </c:pt>
                <c:pt idx="29">
                  <c:v>3.1</c:v>
                </c:pt>
                <c:pt idx="30">
                  <c:v>3.2</c:v>
                </c:pt>
                <c:pt idx="31">
                  <c:v>3.3</c:v>
                </c:pt>
                <c:pt idx="32">
                  <c:v>3.4</c:v>
                </c:pt>
                <c:pt idx="33">
                  <c:v>3.5</c:v>
                </c:pt>
                <c:pt idx="34">
                  <c:v>3.75</c:v>
                </c:pt>
                <c:pt idx="35">
                  <c:v>4</c:v>
                </c:pt>
                <c:pt idx="36">
                  <c:v>4.25</c:v>
                </c:pt>
                <c:pt idx="37">
                  <c:v>4.5</c:v>
                </c:pt>
              </c:numCache>
            </c:numRef>
          </c:xVal>
          <c:yVal>
            <c:numRef>
              <c:f>'Fig-15-Pitch-χ180'!$Q$3:$Q$40</c:f>
              <c:numCache>
                <c:formatCode>General</c:formatCode>
                <c:ptCount val="38"/>
                <c:pt idx="0">
                  <c:v>1.8000000000000001E-4</c:v>
                </c:pt>
                <c:pt idx="1">
                  <c:v>1.09E-3</c:v>
                </c:pt>
                <c:pt idx="2">
                  <c:v>3.9899999999999996E-3</c:v>
                </c:pt>
                <c:pt idx="3">
                  <c:v>8.5000000000000006E-3</c:v>
                </c:pt>
                <c:pt idx="4">
                  <c:v>1.6369999999999999E-2</c:v>
                </c:pt>
                <c:pt idx="5">
                  <c:v>6.2839999999999993E-2</c:v>
                </c:pt>
                <c:pt idx="6">
                  <c:v>0.16964000000000001</c:v>
                </c:pt>
                <c:pt idx="7">
                  <c:v>0.37702000000000002</c:v>
                </c:pt>
                <c:pt idx="8">
                  <c:v>0.74072000000000005</c:v>
                </c:pt>
                <c:pt idx="9">
                  <c:v>1.1566700000000001</c:v>
                </c:pt>
                <c:pt idx="10">
                  <c:v>1.32256</c:v>
                </c:pt>
                <c:pt idx="11">
                  <c:v>1.28535</c:v>
                </c:pt>
                <c:pt idx="12">
                  <c:v>1.2353799999999999</c:v>
                </c:pt>
                <c:pt idx="13">
                  <c:v>1.2038199999999999</c:v>
                </c:pt>
                <c:pt idx="14">
                  <c:v>1.1992</c:v>
                </c:pt>
                <c:pt idx="15">
                  <c:v>1.1785699999999999</c:v>
                </c:pt>
                <c:pt idx="16">
                  <c:v>1.16144</c:v>
                </c:pt>
                <c:pt idx="17">
                  <c:v>1.1503099999999999</c:v>
                </c:pt>
                <c:pt idx="18">
                  <c:v>1.14194</c:v>
                </c:pt>
                <c:pt idx="19">
                  <c:v>1.1355900000000001</c:v>
                </c:pt>
                <c:pt idx="20">
                  <c:v>1.1307799999999999</c:v>
                </c:pt>
                <c:pt idx="21">
                  <c:v>1.12713</c:v>
                </c:pt>
                <c:pt idx="22">
                  <c:v>1.1243700000000001</c:v>
                </c:pt>
                <c:pt idx="23">
                  <c:v>1.12229</c:v>
                </c:pt>
                <c:pt idx="24">
                  <c:v>1.12073</c:v>
                </c:pt>
                <c:pt idx="25">
                  <c:v>1.1195900000000001</c:v>
                </c:pt>
                <c:pt idx="26">
                  <c:v>1.11876</c:v>
                </c:pt>
                <c:pt idx="27">
                  <c:v>1.11819</c:v>
                </c:pt>
                <c:pt idx="28">
                  <c:v>1.11781</c:v>
                </c:pt>
                <c:pt idx="29">
                  <c:v>1.11758</c:v>
                </c:pt>
                <c:pt idx="30">
                  <c:v>1.11748</c:v>
                </c:pt>
                <c:pt idx="31">
                  <c:v>1.11747</c:v>
                </c:pt>
                <c:pt idx="32">
                  <c:v>1.1175299999999999</c:v>
                </c:pt>
                <c:pt idx="33">
                  <c:v>1.11765</c:v>
                </c:pt>
                <c:pt idx="34">
                  <c:v>1.11812</c:v>
                </c:pt>
                <c:pt idx="35">
                  <c:v>1.1187</c:v>
                </c:pt>
                <c:pt idx="36">
                  <c:v>1.1193200000000001</c:v>
                </c:pt>
                <c:pt idx="37">
                  <c:v>1.1198900000000001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88800"/>
        <c:axId val="97391360"/>
      </c:scatterChart>
      <c:valAx>
        <c:axId val="97388800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7391360"/>
        <c:crosses val="autoZero"/>
        <c:crossBetween val="midCat"/>
        <c:majorUnit val="0.5"/>
      </c:valAx>
      <c:valAx>
        <c:axId val="97391360"/>
        <c:scaling>
          <c:orientation val="minMax"/>
          <c:max val="1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altLang="ja-JP" sz="1200" b="1" i="0" baseline="0"/>
                  <a:t>θ</a:t>
                </a:r>
                <a:r>
                  <a:rPr lang="en-US" altLang="ja-JP" sz="1200" b="1" i="0" baseline="0"/>
                  <a:t>a/k</a:t>
                </a:r>
                <a:r>
                  <a:rPr lang="el-GR" altLang="ja-JP" sz="1200" b="1" i="0" baseline="0"/>
                  <a:t>ζ</a:t>
                </a:r>
                <a:r>
                  <a:rPr lang="en-US" altLang="ja-JP" sz="1200" b="1" i="0" baseline="0"/>
                  <a:t>a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nextTo"/>
        <c:crossAx val="97388800"/>
        <c:crosses val="autoZero"/>
        <c:crossBetween val="midCat"/>
        <c:majorUnit val="0.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500"/>
              <a:t>θ</a:t>
            </a:r>
            <a:r>
              <a:rPr lang="en-US" altLang="en-US" sz="1500"/>
              <a:t>a/</a:t>
            </a:r>
            <a:r>
              <a:rPr lang="en-US" altLang="ja-JP" sz="1500"/>
              <a:t>k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'Fig-16-Pitch-χ150'!$A$2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'Fig-16-Pitch-χ150'!$A$4:$A$8</c:f>
              <c:numCache>
                <c:formatCode>0.000_ </c:formatCode>
                <c:ptCount val="5"/>
                <c:pt idx="0">
                  <c:v>1.3660000000000001</c:v>
                </c:pt>
                <c:pt idx="1">
                  <c:v>1.7778</c:v>
                </c:pt>
                <c:pt idx="2">
                  <c:v>2.1764000000000001</c:v>
                </c:pt>
                <c:pt idx="3">
                  <c:v>2.5817000000000001</c:v>
                </c:pt>
                <c:pt idx="4">
                  <c:v>3.3856000000000002</c:v>
                </c:pt>
              </c:numCache>
            </c:numRef>
          </c:xVal>
          <c:yVal>
            <c:numRef>
              <c:f>'Fig-16-Pitch-χ150'!$C$4:$C$8</c:f>
              <c:numCache>
                <c:formatCode>0.000_ </c:formatCode>
                <c:ptCount val="5"/>
                <c:pt idx="0">
                  <c:v>0.90473999999999999</c:v>
                </c:pt>
                <c:pt idx="1">
                  <c:v>0.90003</c:v>
                </c:pt>
                <c:pt idx="2">
                  <c:v>0.99536000000000002</c:v>
                </c:pt>
                <c:pt idx="3">
                  <c:v>0.57737000000000005</c:v>
                </c:pt>
                <c:pt idx="4">
                  <c:v>1.8058999999999999E-2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'Fig-16-Pitch-χ150'!$D$2</c:f>
              <c:strCache>
                <c:ptCount val="1"/>
                <c:pt idx="0">
                  <c:v>EXP(B機関)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'Fig-16-Pitch-χ150'!$D$4:$D$9</c:f>
              <c:numCache>
                <c:formatCode>0.000_ </c:formatCode>
                <c:ptCount val="6"/>
                <c:pt idx="0">
                  <c:v>2.0196000000000001</c:v>
                </c:pt>
                <c:pt idx="1">
                  <c:v>2.2090999999999998</c:v>
                </c:pt>
                <c:pt idx="2">
                  <c:v>2.4902000000000002</c:v>
                </c:pt>
                <c:pt idx="3">
                  <c:v>2.8757999999999999</c:v>
                </c:pt>
                <c:pt idx="4">
                  <c:v>3.5358999999999998</c:v>
                </c:pt>
                <c:pt idx="5">
                  <c:v>4.2286999999999999</c:v>
                </c:pt>
              </c:numCache>
            </c:numRef>
          </c:xVal>
          <c:yVal>
            <c:numRef>
              <c:f>'Fig-16-Pitch-χ150'!$F$4:$F$9</c:f>
              <c:numCache>
                <c:formatCode>0.000_ </c:formatCode>
                <c:ptCount val="6"/>
                <c:pt idx="0">
                  <c:v>1.0125999999999999</c:v>
                </c:pt>
                <c:pt idx="1">
                  <c:v>1.0053000000000001</c:v>
                </c:pt>
                <c:pt idx="2">
                  <c:v>0.82433000000000001</c:v>
                </c:pt>
                <c:pt idx="3">
                  <c:v>0.24973999999999999</c:v>
                </c:pt>
                <c:pt idx="4">
                  <c:v>1.7557E-2</c:v>
                </c:pt>
                <c:pt idx="5">
                  <c:v>1.1915E-2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50624"/>
        <c:axId val="97453184"/>
      </c:scatterChart>
      <c:valAx>
        <c:axId val="97450624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l-GR" altLang="ja-JP" sz="1200" baseline="0"/>
                  <a:t>ω</a:t>
                </a:r>
                <a:r>
                  <a:rPr lang="ja-JP" altLang="en-US" sz="1300" baseline="0"/>
                  <a:t>√</a:t>
                </a:r>
                <a:r>
                  <a:rPr lang="en-US" altLang="ja-JP" sz="1200" baseline="0"/>
                  <a:t>L/g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7453184"/>
        <c:crosses val="autoZero"/>
        <c:crossBetween val="midCat"/>
        <c:majorUnit val="0.5"/>
      </c:valAx>
      <c:valAx>
        <c:axId val="97453184"/>
        <c:scaling>
          <c:orientation val="minMax"/>
          <c:max val="1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altLang="ja-JP" sz="1200"/>
                  <a:t>θ</a:t>
                </a:r>
                <a:r>
                  <a:rPr lang="en-US" altLang="ja-JP" sz="1200"/>
                  <a:t>a/k</a:t>
                </a:r>
                <a:r>
                  <a:rPr lang="el-GR" altLang="ja-JP" sz="1200"/>
                  <a:t>ζ</a:t>
                </a:r>
                <a:r>
                  <a:rPr lang="en-US" altLang="ja-JP" sz="1200"/>
                  <a:t>a</a:t>
                </a:r>
                <a:endParaRPr lang="ja-JP" altLang="en-US" sz="1200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nextTo"/>
        <c:crossAx val="97450624"/>
        <c:crosses val="autoZero"/>
        <c:crossBetween val="midCat"/>
        <c:majorUnit val="0.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500"/>
              <a:t>θ</a:t>
            </a:r>
            <a:r>
              <a:rPr lang="en-US" altLang="en-US" sz="1500"/>
              <a:t>a/</a:t>
            </a:r>
            <a:r>
              <a:rPr lang="en-US" altLang="ja-JP" sz="1500"/>
              <a:t>k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'Fig-16-Pitch-χ150'!$A$2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'Fig-16-Pitch-χ150'!$B$4:$B$8</c:f>
              <c:numCache>
                <c:formatCode>0.000_ </c:formatCode>
                <c:ptCount val="5"/>
                <c:pt idx="0">
                  <c:v>3.3672740981993066</c:v>
                </c:pt>
                <c:pt idx="1">
                  <c:v>1.987989401054141</c:v>
                </c:pt>
                <c:pt idx="2">
                  <c:v>1.3264852766671507</c:v>
                </c:pt>
                <c:pt idx="3">
                  <c:v>0.94268873823648247</c:v>
                </c:pt>
                <c:pt idx="4">
                  <c:v>0.54816155884435835</c:v>
                </c:pt>
              </c:numCache>
            </c:numRef>
          </c:xVal>
          <c:yVal>
            <c:numRef>
              <c:f>'Fig-16-Pitch-χ150'!$C$4:$C$8</c:f>
              <c:numCache>
                <c:formatCode>0.000_ </c:formatCode>
                <c:ptCount val="5"/>
                <c:pt idx="0">
                  <c:v>0.90473999999999999</c:v>
                </c:pt>
                <c:pt idx="1">
                  <c:v>0.90003</c:v>
                </c:pt>
                <c:pt idx="2">
                  <c:v>0.99536000000000002</c:v>
                </c:pt>
                <c:pt idx="3">
                  <c:v>0.57737000000000005</c:v>
                </c:pt>
                <c:pt idx="4">
                  <c:v>1.8058999999999999E-2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'Fig-16-Pitch-χ150'!$D$2</c:f>
              <c:strCache>
                <c:ptCount val="1"/>
                <c:pt idx="0">
                  <c:v>EXP(B機関)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10"/>
            <c:spPr>
              <a:ln w="25400">
                <a:solidFill>
                  <a:schemeClr val="accent2"/>
                </a:solidFill>
              </a:ln>
            </c:spPr>
          </c:marker>
          <c:xVal>
            <c:numRef>
              <c:f>'Fig-16-Pitch-χ150'!$E$4:$E$9</c:f>
              <c:numCache>
                <c:formatCode>0.000_ </c:formatCode>
                <c:ptCount val="6"/>
                <c:pt idx="0">
                  <c:v>1.5404554545439799</c:v>
                </c:pt>
                <c:pt idx="1">
                  <c:v>1.2875055714385981</c:v>
                </c:pt>
                <c:pt idx="2">
                  <c:v>1.0132378641856328</c:v>
                </c:pt>
                <c:pt idx="3">
                  <c:v>0.75973565664159881</c:v>
                </c:pt>
                <c:pt idx="4">
                  <c:v>0.50255074390306109</c:v>
                </c:pt>
                <c:pt idx="5">
                  <c:v>0.35137116361348586</c:v>
                </c:pt>
              </c:numCache>
            </c:numRef>
          </c:xVal>
          <c:yVal>
            <c:numRef>
              <c:f>'Fig-16-Pitch-χ150'!$F$4:$F$9</c:f>
              <c:numCache>
                <c:formatCode>0.000_ </c:formatCode>
                <c:ptCount val="6"/>
                <c:pt idx="0">
                  <c:v>1.0125999999999999</c:v>
                </c:pt>
                <c:pt idx="1">
                  <c:v>1.0053000000000001</c:v>
                </c:pt>
                <c:pt idx="2">
                  <c:v>0.82433000000000001</c:v>
                </c:pt>
                <c:pt idx="3">
                  <c:v>0.24973999999999999</c:v>
                </c:pt>
                <c:pt idx="4">
                  <c:v>1.7557E-2</c:v>
                </c:pt>
                <c:pt idx="5">
                  <c:v>1.1915E-2</c:v>
                </c:pt>
              </c:numCache>
            </c:numRef>
          </c:yVal>
          <c:smooth val="0"/>
        </c:ser>
        <c:ser>
          <c:idx val="2"/>
          <c:order val="2"/>
          <c:tx>
            <c:v>RIOS</c:v>
          </c:tx>
          <c:spPr>
            <a:ln w="12700">
              <a:solidFill>
                <a:prstClr val="black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'Fig-16-Pitch-χ150'!$P$3:$P$40</c:f>
              <c:numCache>
                <c:formatCode>General</c:formatCode>
                <c:ptCount val="38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  <c:pt idx="19">
                  <c:v>2.1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2.4</c:v>
                </c:pt>
                <c:pt idx="23">
                  <c:v>2.5</c:v>
                </c:pt>
                <c:pt idx="24">
                  <c:v>2.6</c:v>
                </c:pt>
                <c:pt idx="25">
                  <c:v>2.7</c:v>
                </c:pt>
                <c:pt idx="26">
                  <c:v>2.8</c:v>
                </c:pt>
                <c:pt idx="27">
                  <c:v>2.9</c:v>
                </c:pt>
                <c:pt idx="28">
                  <c:v>3</c:v>
                </c:pt>
                <c:pt idx="29">
                  <c:v>3.1</c:v>
                </c:pt>
                <c:pt idx="30">
                  <c:v>3.2</c:v>
                </c:pt>
                <c:pt idx="31">
                  <c:v>3.3</c:v>
                </c:pt>
                <c:pt idx="32">
                  <c:v>3.4</c:v>
                </c:pt>
                <c:pt idx="33">
                  <c:v>3.5</c:v>
                </c:pt>
                <c:pt idx="34">
                  <c:v>3.75</c:v>
                </c:pt>
                <c:pt idx="35">
                  <c:v>4</c:v>
                </c:pt>
                <c:pt idx="36">
                  <c:v>4.25</c:v>
                </c:pt>
                <c:pt idx="37">
                  <c:v>4.5</c:v>
                </c:pt>
              </c:numCache>
            </c:numRef>
          </c:xVal>
          <c:yVal>
            <c:numRef>
              <c:f>'Fig-16-Pitch-χ150'!$Q$3:$Q$40</c:f>
              <c:numCache>
                <c:formatCode>General</c:formatCode>
                <c:ptCount val="38"/>
                <c:pt idx="0">
                  <c:v>1.4999999999999999E-4</c:v>
                </c:pt>
                <c:pt idx="1">
                  <c:v>1.72E-3</c:v>
                </c:pt>
                <c:pt idx="2">
                  <c:v>5.3800000000000002E-3</c:v>
                </c:pt>
                <c:pt idx="3">
                  <c:v>1.073E-2</c:v>
                </c:pt>
                <c:pt idx="4">
                  <c:v>4.1349999999999998E-2</c:v>
                </c:pt>
                <c:pt idx="5">
                  <c:v>0.12443</c:v>
                </c:pt>
                <c:pt idx="6">
                  <c:v>0.28888999999999998</c:v>
                </c:pt>
                <c:pt idx="7">
                  <c:v>0.60892999999999997</c:v>
                </c:pt>
                <c:pt idx="8">
                  <c:v>1.0165299999999999</c:v>
                </c:pt>
                <c:pt idx="9">
                  <c:v>1.20699</c:v>
                </c:pt>
                <c:pt idx="10">
                  <c:v>1.16374</c:v>
                </c:pt>
                <c:pt idx="11">
                  <c:v>1.1047199999999999</c:v>
                </c:pt>
                <c:pt idx="12">
                  <c:v>1.0676399999999999</c:v>
                </c:pt>
                <c:pt idx="13">
                  <c:v>1.0562800000000001</c:v>
                </c:pt>
                <c:pt idx="14">
                  <c:v>1.0340800000000001</c:v>
                </c:pt>
                <c:pt idx="15">
                  <c:v>1.0161899999999999</c:v>
                </c:pt>
                <c:pt idx="16">
                  <c:v>1.00451</c:v>
                </c:pt>
                <c:pt idx="17">
                  <c:v>0.99578</c:v>
                </c:pt>
                <c:pt idx="18">
                  <c:v>0.98919999999999997</c:v>
                </c:pt>
                <c:pt idx="19">
                  <c:v>0.98421000000000003</c:v>
                </c:pt>
                <c:pt idx="20">
                  <c:v>0.98041</c:v>
                </c:pt>
                <c:pt idx="21">
                  <c:v>0.97750999999999999</c:v>
                </c:pt>
                <c:pt idx="22">
                  <c:v>0.97528999999999999</c:v>
                </c:pt>
                <c:pt idx="23">
                  <c:v>0.97360999999999998</c:v>
                </c:pt>
                <c:pt idx="24">
                  <c:v>0.97233000000000003</c:v>
                </c:pt>
                <c:pt idx="25">
                  <c:v>0.97136999999999996</c:v>
                </c:pt>
                <c:pt idx="26">
                  <c:v>0.97065999999999997</c:v>
                </c:pt>
                <c:pt idx="27">
                  <c:v>0.97014999999999996</c:v>
                </c:pt>
                <c:pt idx="28">
                  <c:v>0.96979000000000004</c:v>
                </c:pt>
                <c:pt idx="29">
                  <c:v>0.96955999999999998</c:v>
                </c:pt>
                <c:pt idx="30">
                  <c:v>0.96941999999999995</c:v>
                </c:pt>
                <c:pt idx="31">
                  <c:v>0.96935000000000004</c:v>
                </c:pt>
                <c:pt idx="32">
                  <c:v>0.96935000000000004</c:v>
                </c:pt>
                <c:pt idx="33">
                  <c:v>0.96938999999999997</c:v>
                </c:pt>
                <c:pt idx="34">
                  <c:v>0.96962999999999999</c:v>
                </c:pt>
                <c:pt idx="35">
                  <c:v>0.96997</c:v>
                </c:pt>
                <c:pt idx="36">
                  <c:v>0.97031999999999996</c:v>
                </c:pt>
                <c:pt idx="37">
                  <c:v>0.97063999999999995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99776"/>
        <c:axId val="97510528"/>
      </c:scatterChart>
      <c:valAx>
        <c:axId val="97499776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 sz="1200" b="1" i="0" baseline="0"/>
                  <a:t>λ/</a:t>
                </a:r>
                <a:r>
                  <a:rPr lang="en-US" altLang="ja-JP" sz="1200" b="1" i="0" baseline="0"/>
                  <a:t>L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7510528"/>
        <c:crosses val="autoZero"/>
        <c:crossBetween val="midCat"/>
        <c:majorUnit val="0.5"/>
      </c:valAx>
      <c:valAx>
        <c:axId val="97510528"/>
        <c:scaling>
          <c:orientation val="minMax"/>
          <c:max val="1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altLang="ja-JP" sz="1200" b="1" i="0" baseline="0"/>
                  <a:t>θ</a:t>
                </a:r>
                <a:r>
                  <a:rPr lang="en-US" altLang="ja-JP" sz="1200" b="1" i="0" baseline="0"/>
                  <a:t>a/k</a:t>
                </a:r>
                <a:r>
                  <a:rPr lang="el-GR" altLang="ja-JP" sz="1200" b="1" i="0" baseline="0"/>
                  <a:t>ζ</a:t>
                </a:r>
                <a:r>
                  <a:rPr lang="en-US" altLang="ja-JP" sz="1200" b="1" i="0" baseline="0"/>
                  <a:t>a</a:t>
                </a:r>
                <a:endParaRPr lang="ja-JP" altLang="ja-JP" sz="1200" b="1" i="0" baseline="0"/>
              </a:p>
            </c:rich>
          </c:tx>
          <c:layout/>
          <c:overlay val="0"/>
        </c:title>
        <c:numFmt formatCode="0.00_ " sourceLinked="0"/>
        <c:majorTickMark val="out"/>
        <c:minorTickMark val="none"/>
        <c:tickLblPos val="nextTo"/>
        <c:crossAx val="97499776"/>
        <c:crosses val="autoZero"/>
        <c:crossBetween val="midCat"/>
        <c:majorUnit val="0.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altLang="en-US" sz="1500"/>
              <a:t>φ</a:t>
            </a:r>
            <a:r>
              <a:rPr lang="en-US" altLang="en-US" sz="1500"/>
              <a:t>a/k</a:t>
            </a:r>
            <a:r>
              <a:rPr lang="el-GR" altLang="en-US" sz="1500"/>
              <a:t>ζ</a:t>
            </a:r>
            <a:r>
              <a:rPr lang="en-US" altLang="en-US" sz="1500"/>
              <a:t>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'Fig-28-Roll-χ150'!$A$2</c:f>
              <c:strCache>
                <c:ptCount val="1"/>
                <c:pt idx="0">
                  <c:v>EXP(A機関)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chemeClr val="tx2"/>
                </a:solidFill>
              </a:ln>
            </c:spPr>
          </c:marker>
          <c:xVal>
            <c:numRef>
              <c:f>'Fig-28-Roll-χ150'!$A$4:$A$9</c:f>
              <c:numCache>
                <c:formatCode>0.000_ </c:formatCode>
                <c:ptCount val="6"/>
                <c:pt idx="0">
                  <c:v>1.4004000000000001</c:v>
                </c:pt>
                <c:pt idx="1">
                  <c:v>1.8008999999999999</c:v>
                </c:pt>
                <c:pt idx="2">
                  <c:v>2.1882000000000001</c:v>
                </c:pt>
                <c:pt idx="3">
                  <c:v>2.5886</c:v>
                </c:pt>
                <c:pt idx="4">
                  <c:v>2.9956</c:v>
                </c:pt>
                <c:pt idx="5">
                  <c:v>3.4026000000000001</c:v>
                </c:pt>
              </c:numCache>
            </c:numRef>
          </c:xVal>
          <c:yVal>
            <c:numRef>
              <c:f>'Fig-28-Roll-χ150'!$C$4:$C$9</c:f>
              <c:numCache>
                <c:formatCode>0.000_ </c:formatCode>
                <c:ptCount val="6"/>
                <c:pt idx="0">
                  <c:v>0.83969000000000005</c:v>
                </c:pt>
                <c:pt idx="1">
                  <c:v>0.27096999999999999</c:v>
                </c:pt>
                <c:pt idx="2">
                  <c:v>0.13391</c:v>
                </c:pt>
                <c:pt idx="3">
                  <c:v>6.3089999999999993E-2</c:v>
                </c:pt>
                <c:pt idx="4">
                  <c:v>8.7965999999999999E-3</c:v>
                </c:pt>
                <c:pt idx="5">
                  <c:v>3.7486999999999999E-2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'Fig-28-Roll-χ150'!$J$2</c:f>
              <c:strCache>
                <c:ptCount val="1"/>
                <c:pt idx="0">
                  <c:v>EXP(D機関)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xVal>
            <c:numRef>
              <c:f>'Fig-28-Roll-χ150'!$J$4:$J$13</c:f>
              <c:numCache>
                <c:formatCode>0.000_ </c:formatCode>
                <c:ptCount val="10"/>
                <c:pt idx="0">
                  <c:v>1.2954000000000001</c:v>
                </c:pt>
                <c:pt idx="1">
                  <c:v>1.4004000000000001</c:v>
                </c:pt>
                <c:pt idx="2">
                  <c:v>1.5448999999999999</c:v>
                </c:pt>
                <c:pt idx="3">
                  <c:v>1.7548999999999999</c:v>
                </c:pt>
                <c:pt idx="4">
                  <c:v>2.0306000000000002</c:v>
                </c:pt>
                <c:pt idx="5">
                  <c:v>2.2341000000000002</c:v>
                </c:pt>
                <c:pt idx="6">
                  <c:v>2.4967000000000001</c:v>
                </c:pt>
                <c:pt idx="7">
                  <c:v>2.6410999999999998</c:v>
                </c:pt>
                <c:pt idx="8">
                  <c:v>2.7921</c:v>
                </c:pt>
                <c:pt idx="9">
                  <c:v>2.9956</c:v>
                </c:pt>
              </c:numCache>
            </c:numRef>
          </c:xVal>
          <c:yVal>
            <c:numRef>
              <c:f>'Fig-28-Roll-χ150'!$L$4:$L$13</c:f>
              <c:numCache>
                <c:formatCode>0.000_ </c:formatCode>
                <c:ptCount val="10"/>
                <c:pt idx="0">
                  <c:v>1.4382999999999999</c:v>
                </c:pt>
                <c:pt idx="1">
                  <c:v>0.98906000000000005</c:v>
                </c:pt>
                <c:pt idx="2">
                  <c:v>0.60573999999999995</c:v>
                </c:pt>
                <c:pt idx="3">
                  <c:v>0.68640000000000001</c:v>
                </c:pt>
                <c:pt idx="4">
                  <c:v>0.25183</c:v>
                </c:pt>
                <c:pt idx="5">
                  <c:v>0.16658999999999999</c:v>
                </c:pt>
                <c:pt idx="6">
                  <c:v>0.14709</c:v>
                </c:pt>
                <c:pt idx="7">
                  <c:v>9.5702999999999996E-2</c:v>
                </c:pt>
                <c:pt idx="8">
                  <c:v>6.0838999999999997E-2</c:v>
                </c:pt>
                <c:pt idx="9">
                  <c:v>2.5392999999999999E-2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65696"/>
        <c:axId val="99169792"/>
      </c:scatterChart>
      <c:valAx>
        <c:axId val="97565696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l-GR" altLang="ja-JP" sz="1200" baseline="0"/>
                  <a:t>ω</a:t>
                </a:r>
                <a:r>
                  <a:rPr lang="ja-JP" altLang="en-US" sz="1300" baseline="0"/>
                  <a:t>√</a:t>
                </a:r>
                <a:r>
                  <a:rPr lang="en-US" altLang="ja-JP" sz="1200" baseline="0"/>
                  <a:t>L/g</a:t>
                </a:r>
                <a:endParaRPr lang="ja-JP" altLang="en-US" sz="1200" baseline="0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99169792"/>
        <c:crosses val="autoZero"/>
        <c:crossBetween val="midCat"/>
        <c:majorUnit val="0.5"/>
      </c:valAx>
      <c:valAx>
        <c:axId val="99169792"/>
        <c:scaling>
          <c:orientation val="minMax"/>
          <c:max val="1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altLang="ja-JP" sz="1200"/>
                  <a:t>φ</a:t>
                </a:r>
                <a:r>
                  <a:rPr lang="en-US" altLang="ja-JP" sz="1200"/>
                  <a:t>a/k</a:t>
                </a:r>
                <a:r>
                  <a:rPr lang="el-GR" altLang="ja-JP" sz="1200"/>
                  <a:t>ζ</a:t>
                </a:r>
                <a:r>
                  <a:rPr lang="en-US" altLang="ja-JP" sz="1200"/>
                  <a:t>a</a:t>
                </a:r>
                <a:endParaRPr lang="ja-JP" altLang="en-US" sz="1200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nextTo"/>
        <c:crossAx val="97565696"/>
        <c:crosses val="autoZero"/>
        <c:crossBetween val="midCat"/>
        <c:majorUnit val="0.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152400</xdr:colOff>
      <xdr:row>44</xdr:row>
      <xdr:rowOff>114300</xdr:rowOff>
    </xdr:to>
    <xdr:pic>
      <xdr:nvPicPr>
        <xdr:cNvPr id="2" name="図 1" descr="bodypla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2900"/>
          <a:ext cx="9753600" cy="7315200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  <xdr:twoCellAnchor>
    <xdr:from>
      <xdr:col>10</xdr:col>
      <xdr:colOff>133350</xdr:colOff>
      <xdr:row>6</xdr:row>
      <xdr:rowOff>142875</xdr:rowOff>
    </xdr:from>
    <xdr:to>
      <xdr:col>10</xdr:col>
      <xdr:colOff>447675</xdr:colOff>
      <xdr:row>9</xdr:row>
      <xdr:rowOff>57150</xdr:rowOff>
    </xdr:to>
    <xdr:sp macro="" textlink="">
      <xdr:nvSpPr>
        <xdr:cNvPr id="3" name="テキスト ボックス 2"/>
        <xdr:cNvSpPr txBox="1"/>
      </xdr:nvSpPr>
      <xdr:spPr>
        <a:xfrm>
          <a:off x="6991350" y="1171575"/>
          <a:ext cx="3143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rtlCol="0" anchor="ctr" anchorCtr="1"/>
        <a:lstStyle/>
        <a:p>
          <a:r>
            <a:rPr kumimoji="1" lang="en-US" altLang="ja-JP" sz="1100"/>
            <a:t>FP</a:t>
          </a:r>
          <a:endParaRPr kumimoji="1" lang="ja-JP" altLang="en-US" sz="1100"/>
        </a:p>
      </xdr:txBody>
    </xdr:sp>
    <xdr:clientData/>
  </xdr:twoCellAnchor>
  <xdr:twoCellAnchor>
    <xdr:from>
      <xdr:col>4</xdr:col>
      <xdr:colOff>152400</xdr:colOff>
      <xdr:row>11</xdr:row>
      <xdr:rowOff>76200</xdr:rowOff>
    </xdr:from>
    <xdr:to>
      <xdr:col>4</xdr:col>
      <xdr:colOff>466725</xdr:colOff>
      <xdr:row>13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2895600" y="1962150"/>
          <a:ext cx="3143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rtlCol="0" anchor="ctr" anchorCtr="1"/>
        <a:lstStyle/>
        <a:p>
          <a:r>
            <a:rPr kumimoji="1" lang="en-US" altLang="ja-JP" sz="1100"/>
            <a:t>AP</a:t>
          </a:r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6</xdr:row>
      <xdr:rowOff>28575</xdr:rowOff>
    </xdr:from>
    <xdr:to>
      <xdr:col>1</xdr:col>
      <xdr:colOff>419100</xdr:colOff>
      <xdr:row>8</xdr:row>
      <xdr:rowOff>114300</xdr:rowOff>
    </xdr:to>
    <xdr:sp macro="" textlink="">
      <xdr:nvSpPr>
        <xdr:cNvPr id="5" name="テキスト ボックス 4"/>
        <xdr:cNvSpPr txBox="1"/>
      </xdr:nvSpPr>
      <xdr:spPr>
        <a:xfrm>
          <a:off x="790575" y="1057275"/>
          <a:ext cx="3143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rtlCol="0" anchor="ctr" anchorCtr="1"/>
        <a:lstStyle/>
        <a:p>
          <a:r>
            <a:rPr kumimoji="1" lang="en-US" altLang="ja-JP" sz="1100"/>
            <a:t>m</a:t>
          </a:r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14</xdr:row>
      <xdr:rowOff>161925</xdr:rowOff>
    </xdr:from>
    <xdr:to>
      <xdr:col>1</xdr:col>
      <xdr:colOff>409575</xdr:colOff>
      <xdr:row>17</xdr:row>
      <xdr:rowOff>76200</xdr:rowOff>
    </xdr:to>
    <xdr:sp macro="" textlink="">
      <xdr:nvSpPr>
        <xdr:cNvPr id="6" name="テキスト ボックス 5"/>
        <xdr:cNvSpPr txBox="1"/>
      </xdr:nvSpPr>
      <xdr:spPr>
        <a:xfrm>
          <a:off x="781050" y="2562225"/>
          <a:ext cx="3143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rtlCol="0" anchor="ctr" anchorCtr="1"/>
        <a:lstStyle/>
        <a:p>
          <a:r>
            <a:rPr kumimoji="1" lang="en-US" altLang="ja-JP" sz="1100"/>
            <a:t>m</a:t>
          </a:r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23</xdr:row>
      <xdr:rowOff>142875</xdr:rowOff>
    </xdr:from>
    <xdr:to>
      <xdr:col>1</xdr:col>
      <xdr:colOff>419100</xdr:colOff>
      <xdr:row>26</xdr:row>
      <xdr:rowOff>57150</xdr:rowOff>
    </xdr:to>
    <xdr:sp macro="" textlink="">
      <xdr:nvSpPr>
        <xdr:cNvPr id="7" name="テキスト ボックス 6"/>
        <xdr:cNvSpPr txBox="1"/>
      </xdr:nvSpPr>
      <xdr:spPr>
        <a:xfrm>
          <a:off x="790575" y="4086225"/>
          <a:ext cx="3143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rtlCol="0" anchor="ctr" anchorCtr="1"/>
        <a:lstStyle/>
        <a:p>
          <a:r>
            <a:rPr kumimoji="1" lang="en-US" altLang="ja-JP" sz="1100"/>
            <a:t>m</a:t>
          </a:r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32</xdr:row>
      <xdr:rowOff>85725</xdr:rowOff>
    </xdr:from>
    <xdr:to>
      <xdr:col>1</xdr:col>
      <xdr:colOff>428625</xdr:colOff>
      <xdr:row>35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800100" y="5572125"/>
          <a:ext cx="3143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rtlCol="0" anchor="ctr" anchorCtr="1"/>
        <a:lstStyle/>
        <a:p>
          <a:r>
            <a:rPr kumimoji="1" lang="en-US" altLang="ja-JP" sz="1100"/>
            <a:t>m</a:t>
          </a:r>
          <a:endParaRPr kumimoji="1" lang="ja-JP" altLang="en-US" sz="1100"/>
        </a:p>
      </xdr:txBody>
    </xdr:sp>
    <xdr:clientData/>
  </xdr:twoCellAnchor>
  <xdr:twoCellAnchor>
    <xdr:from>
      <xdr:col>3</xdr:col>
      <xdr:colOff>247650</xdr:colOff>
      <xdr:row>42</xdr:row>
      <xdr:rowOff>66675</xdr:rowOff>
    </xdr:from>
    <xdr:to>
      <xdr:col>3</xdr:col>
      <xdr:colOff>561975</xdr:colOff>
      <xdr:row>44</xdr:row>
      <xdr:rowOff>152400</xdr:rowOff>
    </xdr:to>
    <xdr:sp macro="" textlink="">
      <xdr:nvSpPr>
        <xdr:cNvPr id="9" name="テキスト ボックス 8"/>
        <xdr:cNvSpPr txBox="1"/>
      </xdr:nvSpPr>
      <xdr:spPr>
        <a:xfrm>
          <a:off x="2305050" y="7267575"/>
          <a:ext cx="3143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rtlCol="0" anchor="ctr" anchorCtr="1"/>
        <a:lstStyle/>
        <a:p>
          <a:r>
            <a:rPr kumimoji="1" lang="en-US" altLang="ja-JP" sz="1100"/>
            <a:t>m</a:t>
          </a:r>
          <a:endParaRPr kumimoji="1" lang="ja-JP" altLang="en-US" sz="1100"/>
        </a:p>
      </xdr:txBody>
    </xdr:sp>
    <xdr:clientData/>
  </xdr:twoCellAnchor>
  <xdr:twoCellAnchor>
    <xdr:from>
      <xdr:col>5</xdr:col>
      <xdr:colOff>342900</xdr:colOff>
      <xdr:row>42</xdr:row>
      <xdr:rowOff>66675</xdr:rowOff>
    </xdr:from>
    <xdr:to>
      <xdr:col>5</xdr:col>
      <xdr:colOff>657225</xdr:colOff>
      <xdr:row>44</xdr:row>
      <xdr:rowOff>152400</xdr:rowOff>
    </xdr:to>
    <xdr:sp macro="" textlink="">
      <xdr:nvSpPr>
        <xdr:cNvPr id="10" name="テキスト ボックス 9"/>
        <xdr:cNvSpPr txBox="1"/>
      </xdr:nvSpPr>
      <xdr:spPr>
        <a:xfrm>
          <a:off x="3771900" y="7267575"/>
          <a:ext cx="3143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rtlCol="0" anchor="ctr" anchorCtr="1"/>
        <a:lstStyle/>
        <a:p>
          <a:r>
            <a:rPr kumimoji="1" lang="en-US" altLang="ja-JP" sz="1100"/>
            <a:t>m</a:t>
          </a:r>
          <a:endParaRPr kumimoji="1" lang="ja-JP" altLang="en-US" sz="1100"/>
        </a:p>
      </xdr:txBody>
    </xdr:sp>
    <xdr:clientData/>
  </xdr:twoCellAnchor>
  <xdr:twoCellAnchor>
    <xdr:from>
      <xdr:col>9</xdr:col>
      <xdr:colOff>628650</xdr:colOff>
      <xdr:row>42</xdr:row>
      <xdr:rowOff>66675</xdr:rowOff>
    </xdr:from>
    <xdr:to>
      <xdr:col>10</xdr:col>
      <xdr:colOff>257175</xdr:colOff>
      <xdr:row>44</xdr:row>
      <xdr:rowOff>152400</xdr:rowOff>
    </xdr:to>
    <xdr:sp macro="" textlink="">
      <xdr:nvSpPr>
        <xdr:cNvPr id="11" name="テキスト ボックス 10"/>
        <xdr:cNvSpPr txBox="1"/>
      </xdr:nvSpPr>
      <xdr:spPr>
        <a:xfrm>
          <a:off x="6800850" y="7267575"/>
          <a:ext cx="3143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rtlCol="0" anchor="ctr" anchorCtr="1"/>
        <a:lstStyle/>
        <a:p>
          <a:r>
            <a:rPr kumimoji="1" lang="en-US" altLang="ja-JP" sz="1100"/>
            <a:t>m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123825</xdr:colOff>
      <xdr:row>42</xdr:row>
      <xdr:rowOff>66675</xdr:rowOff>
    </xdr:from>
    <xdr:to>
      <xdr:col>12</xdr:col>
      <xdr:colOff>438150</xdr:colOff>
      <xdr:row>44</xdr:row>
      <xdr:rowOff>152400</xdr:rowOff>
    </xdr:to>
    <xdr:sp macro="" textlink="">
      <xdr:nvSpPr>
        <xdr:cNvPr id="12" name="テキスト ボックス 11"/>
        <xdr:cNvSpPr txBox="1"/>
      </xdr:nvSpPr>
      <xdr:spPr>
        <a:xfrm>
          <a:off x="8353425" y="7267575"/>
          <a:ext cx="3143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rtlCol="0" anchor="ctr" anchorCtr="1"/>
        <a:lstStyle/>
        <a:p>
          <a:r>
            <a:rPr kumimoji="1" lang="en-US" altLang="ja-JP" sz="1100"/>
            <a:t>m</a:t>
          </a:r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25</xdr:row>
      <xdr:rowOff>142875</xdr:rowOff>
    </xdr:from>
    <xdr:to>
      <xdr:col>13</xdr:col>
      <xdr:colOff>628650</xdr:colOff>
      <xdr:row>26</xdr:row>
      <xdr:rowOff>0</xdr:rowOff>
    </xdr:to>
    <xdr:cxnSp macro="">
      <xdr:nvCxnSpPr>
        <xdr:cNvPr id="14" name="直線コネクタ 13"/>
        <xdr:cNvCxnSpPr/>
      </xdr:nvCxnSpPr>
      <xdr:spPr>
        <a:xfrm>
          <a:off x="1085850" y="4429125"/>
          <a:ext cx="8458200" cy="28575"/>
        </a:xfrm>
        <a:prstGeom prst="line">
          <a:avLst/>
        </a:prstGeom>
        <a:ln w="127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561975</xdr:colOff>
      <xdr:row>26</xdr:row>
      <xdr:rowOff>38100</xdr:rowOff>
    </xdr:from>
    <xdr:to>
      <xdr:col>2</xdr:col>
      <xdr:colOff>95250</xdr:colOff>
      <xdr:row>26</xdr:row>
      <xdr:rowOff>38100</xdr:rowOff>
    </xdr:to>
    <xdr:cxnSp macro="">
      <xdr:nvCxnSpPr>
        <xdr:cNvPr id="19" name="直線コネクタ 18"/>
        <xdr:cNvCxnSpPr/>
      </xdr:nvCxnSpPr>
      <xdr:spPr>
        <a:xfrm>
          <a:off x="1247775" y="4495800"/>
          <a:ext cx="219075" cy="0"/>
        </a:xfrm>
        <a:prstGeom prst="line">
          <a:avLst/>
        </a:prstGeom>
        <a:ln w="127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633413</xdr:colOff>
      <xdr:row>26</xdr:row>
      <xdr:rowOff>104775</xdr:rowOff>
    </xdr:from>
    <xdr:to>
      <xdr:col>2</xdr:col>
      <xdr:colOff>85725</xdr:colOff>
      <xdr:row>26</xdr:row>
      <xdr:rowOff>104775</xdr:rowOff>
    </xdr:to>
    <xdr:cxnSp macro="">
      <xdr:nvCxnSpPr>
        <xdr:cNvPr id="23" name="直線コネクタ 22"/>
        <xdr:cNvCxnSpPr/>
      </xdr:nvCxnSpPr>
      <xdr:spPr>
        <a:xfrm>
          <a:off x="1319213" y="4562475"/>
          <a:ext cx="138112" cy="0"/>
        </a:xfrm>
        <a:prstGeom prst="line">
          <a:avLst/>
        </a:prstGeom>
        <a:ln w="127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228600</xdr:colOff>
      <xdr:row>26</xdr:row>
      <xdr:rowOff>61913</xdr:rowOff>
    </xdr:from>
    <xdr:to>
      <xdr:col>13</xdr:col>
      <xdr:colOff>447675</xdr:colOff>
      <xdr:row>26</xdr:row>
      <xdr:rowOff>61913</xdr:rowOff>
    </xdr:to>
    <xdr:cxnSp macro="">
      <xdr:nvCxnSpPr>
        <xdr:cNvPr id="25" name="直線コネクタ 24"/>
        <xdr:cNvCxnSpPr/>
      </xdr:nvCxnSpPr>
      <xdr:spPr>
        <a:xfrm>
          <a:off x="9144000" y="4519613"/>
          <a:ext cx="219075" cy="0"/>
        </a:xfrm>
        <a:prstGeom prst="line">
          <a:avLst/>
        </a:prstGeom>
        <a:ln w="127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242888</xdr:colOff>
      <xdr:row>26</xdr:row>
      <xdr:rowOff>142875</xdr:rowOff>
    </xdr:from>
    <xdr:to>
      <xdr:col>13</xdr:col>
      <xdr:colOff>381000</xdr:colOff>
      <xdr:row>26</xdr:row>
      <xdr:rowOff>142875</xdr:rowOff>
    </xdr:to>
    <xdr:cxnSp macro="">
      <xdr:nvCxnSpPr>
        <xdr:cNvPr id="26" name="直線コネクタ 25"/>
        <xdr:cNvCxnSpPr/>
      </xdr:nvCxnSpPr>
      <xdr:spPr>
        <a:xfrm>
          <a:off x="9158288" y="4600575"/>
          <a:ext cx="138112" cy="0"/>
        </a:xfrm>
        <a:prstGeom prst="line">
          <a:avLst/>
        </a:prstGeom>
        <a:ln w="127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209549</xdr:colOff>
      <xdr:row>18</xdr:row>
      <xdr:rowOff>9525</xdr:rowOff>
    </xdr:from>
    <xdr:to>
      <xdr:col>7</xdr:col>
      <xdr:colOff>299924</xdr:colOff>
      <xdr:row>22</xdr:row>
      <xdr:rowOff>43725</xdr:rowOff>
    </xdr:to>
    <xdr:sp macro="" textlink="">
      <xdr:nvSpPr>
        <xdr:cNvPr id="4" name="テキスト ボックス 3"/>
        <xdr:cNvSpPr txBox="1"/>
      </xdr:nvSpPr>
      <xdr:spPr>
        <a:xfrm>
          <a:off x="5067299" y="2924175"/>
          <a:ext cx="900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PITCH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0.275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χ=150°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12</xdr:col>
      <xdr:colOff>0</xdr:colOff>
      <xdr:row>15</xdr:row>
      <xdr:rowOff>0</xdr:rowOff>
    </xdr:from>
    <xdr:ext cx="1264513" cy="485775"/>
    <xdr:sp macro="" textlink="">
      <xdr:nvSpPr>
        <xdr:cNvPr id="7" name="テキスト ボックス 6"/>
        <xdr:cNvSpPr txBox="1"/>
      </xdr:nvSpPr>
      <xdr:spPr>
        <a:xfrm>
          <a:off x="9715500" y="2667000"/>
          <a:ext cx="1264513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A,B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：計算値</a:t>
          </a:r>
        </a:p>
      </xdr:txBody>
    </xdr:sp>
    <xdr:clientData/>
  </xdr:one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0.46106</cdr:x>
      <cdr:y>0.90867</cdr:y>
    </cdr:from>
    <cdr:to>
      <cdr:x>0.50754</cdr:x>
      <cdr:y>0.90867</cdr:y>
    </cdr:to>
    <cdr:sp macro="" textlink="">
      <cdr:nvSpPr>
        <cdr:cNvPr id="3" name="直線コネクタ 2"/>
        <cdr:cNvSpPr/>
      </cdr:nvSpPr>
      <cdr:spPr>
        <a:xfrm xmlns:a="http://schemas.openxmlformats.org/drawingml/2006/main">
          <a:off x="2489697" y="3271227"/>
          <a:ext cx="250992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209549</xdr:colOff>
      <xdr:row>18</xdr:row>
      <xdr:rowOff>9525</xdr:rowOff>
    </xdr:from>
    <xdr:to>
      <xdr:col>7</xdr:col>
      <xdr:colOff>299924</xdr:colOff>
      <xdr:row>22</xdr:row>
      <xdr:rowOff>43725</xdr:rowOff>
    </xdr:to>
    <xdr:sp macro="" textlink="">
      <xdr:nvSpPr>
        <xdr:cNvPr id="4" name="テキスト ボックス 3"/>
        <xdr:cNvSpPr txBox="1"/>
      </xdr:nvSpPr>
      <xdr:spPr>
        <a:xfrm>
          <a:off x="5067299" y="2924175"/>
          <a:ext cx="900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ROLL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0.275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χ=150°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12</xdr:col>
      <xdr:colOff>0</xdr:colOff>
      <xdr:row>15</xdr:row>
      <xdr:rowOff>0</xdr:rowOff>
    </xdr:from>
    <xdr:ext cx="1264513" cy="485775"/>
    <xdr:sp macro="" textlink="">
      <xdr:nvSpPr>
        <xdr:cNvPr id="7" name="テキスト ボックス 6"/>
        <xdr:cNvSpPr txBox="1"/>
      </xdr:nvSpPr>
      <xdr:spPr>
        <a:xfrm>
          <a:off x="9715500" y="2667000"/>
          <a:ext cx="1264513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A,D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：計算値</a:t>
          </a:r>
        </a:p>
      </xdr:txBody>
    </xdr:sp>
    <xdr:clientData/>
  </xdr:one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0.45753</cdr:x>
      <cdr:y>0.91132</cdr:y>
    </cdr:from>
    <cdr:to>
      <cdr:x>0.50401</cdr:x>
      <cdr:y>0.91132</cdr:y>
    </cdr:to>
    <cdr:sp macro="" textlink="">
      <cdr:nvSpPr>
        <cdr:cNvPr id="3" name="直線コネクタ 2"/>
        <cdr:cNvSpPr/>
      </cdr:nvSpPr>
      <cdr:spPr>
        <a:xfrm xmlns:a="http://schemas.openxmlformats.org/drawingml/2006/main">
          <a:off x="2470647" y="3280752"/>
          <a:ext cx="250992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18</xdr:row>
      <xdr:rowOff>9525</xdr:rowOff>
    </xdr:from>
    <xdr:to>
      <xdr:col>7</xdr:col>
      <xdr:colOff>370275</xdr:colOff>
      <xdr:row>23</xdr:row>
      <xdr:rowOff>88275</xdr:rowOff>
    </xdr:to>
    <xdr:sp macro="" textlink="">
      <xdr:nvSpPr>
        <xdr:cNvPr id="4" name="テキスト ボックス 3"/>
        <xdr:cNvSpPr txBox="1"/>
      </xdr:nvSpPr>
      <xdr:spPr>
        <a:xfrm>
          <a:off x="4057650" y="2924175"/>
          <a:ext cx="1980000" cy="936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Relative Motion at St.8 1/2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(weather side W.L.)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0.275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χ=180°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10</xdr:col>
      <xdr:colOff>714375</xdr:colOff>
      <xdr:row>11</xdr:row>
      <xdr:rowOff>123824</xdr:rowOff>
    </xdr:from>
    <xdr:ext cx="2247901" cy="1047751"/>
    <xdr:sp macro="" textlink="">
      <xdr:nvSpPr>
        <xdr:cNvPr id="8" name="テキスト ボックス 7"/>
        <xdr:cNvSpPr txBox="1"/>
      </xdr:nvSpPr>
      <xdr:spPr>
        <a:xfrm>
          <a:off x="8810625" y="2505074"/>
          <a:ext cx="2247901" cy="104775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B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</a:t>
          </a:r>
          <a:endParaRPr kumimoji="1" lang="en-US" altLang="ja-JP" sz="1100"/>
        </a:p>
        <a:p>
          <a:r>
            <a:rPr kumimoji="1" lang="ja-JP" altLang="en-US" sz="1100"/>
            <a:t>動的水位変動を考慮しない計算値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－</a:t>
          </a:r>
          <a:r>
            <a:rPr kumimoji="1" lang="en-US" altLang="ja-JP" sz="1100"/>
            <a:t>DYNAMIC:</a:t>
          </a:r>
        </a:p>
        <a:p>
          <a:r>
            <a:rPr kumimoji="1" lang="ja-JP" altLang="en-US" sz="1100"/>
            <a:t>動的水位変動を考慮した計算値</a:t>
          </a:r>
        </a:p>
      </xdr:txBody>
    </xdr:sp>
    <xdr:clientData/>
  </xdr:oneCellAnchor>
  <xdr:oneCellAnchor>
    <xdr:from>
      <xdr:col>5</xdr:col>
      <xdr:colOff>9525</xdr:colOff>
      <xdr:row>12</xdr:row>
      <xdr:rowOff>152401</xdr:rowOff>
    </xdr:from>
    <xdr:ext cx="1990725" cy="838200"/>
    <xdr:sp macro="" textlink="">
      <xdr:nvSpPr>
        <xdr:cNvPr id="6" name="テキスト ボックス 5"/>
        <xdr:cNvSpPr txBox="1"/>
      </xdr:nvSpPr>
      <xdr:spPr>
        <a:xfrm>
          <a:off x="4057650" y="2705101"/>
          <a:ext cx="1990725" cy="8382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 u="sng"/>
            <a:t>計算位置</a:t>
          </a:r>
          <a:endParaRPr kumimoji="1" lang="en-US" altLang="ja-JP" sz="1100" u="sng"/>
        </a:p>
        <a:p>
          <a:r>
            <a:rPr kumimoji="1" lang="en-US" altLang="ja-JP" sz="1100"/>
            <a:t>X(m)from A.P.</a:t>
          </a:r>
          <a:r>
            <a:rPr kumimoji="1" lang="ja-JP" altLang="en-US" sz="1100"/>
            <a:t>：</a:t>
          </a:r>
          <a:r>
            <a:rPr kumimoji="1" lang="en-US" altLang="ja-JP" sz="1100"/>
            <a:t>147m</a:t>
          </a:r>
        </a:p>
        <a:p>
          <a:r>
            <a:rPr kumimoji="1" lang="en-US" altLang="ja-JP" sz="1100"/>
            <a:t>Y(m)from C.L. to port</a:t>
          </a:r>
          <a:r>
            <a:rPr kumimoji="1" lang="ja-JP" altLang="en-US" sz="1100"/>
            <a:t>：</a:t>
          </a:r>
          <a:r>
            <a:rPr kumimoji="1" lang="en-US" altLang="ja-JP" sz="1100"/>
            <a:t>5.347m</a:t>
          </a:r>
        </a:p>
        <a:p>
          <a:r>
            <a:rPr kumimoji="1" lang="en-US" altLang="ja-JP" sz="1100"/>
            <a:t>Z(m)from B.L.</a:t>
          </a:r>
          <a:r>
            <a:rPr kumimoji="1" lang="ja-JP" altLang="en-US" sz="1100"/>
            <a:t>：</a:t>
          </a:r>
          <a:r>
            <a:rPr kumimoji="1" lang="en-US" altLang="ja-JP" sz="1100"/>
            <a:t>9.309m</a:t>
          </a:r>
          <a:endParaRPr kumimoji="1" lang="ja-JP" altLang="en-US" sz="1100"/>
        </a:p>
      </xdr:txBody>
    </xdr:sp>
    <xdr:clientData/>
  </xdr:one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0.45753</cdr:x>
      <cdr:y>0.90867</cdr:y>
    </cdr:from>
    <cdr:to>
      <cdr:x>0.50401</cdr:x>
      <cdr:y>0.90867</cdr:y>
    </cdr:to>
    <cdr:sp macro="" textlink="">
      <cdr:nvSpPr>
        <cdr:cNvPr id="3" name="直線コネクタ 2"/>
        <cdr:cNvSpPr/>
      </cdr:nvSpPr>
      <cdr:spPr>
        <a:xfrm xmlns:a="http://schemas.openxmlformats.org/drawingml/2006/main">
          <a:off x="2470647" y="3271227"/>
          <a:ext cx="250992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342899</xdr:colOff>
      <xdr:row>18</xdr:row>
      <xdr:rowOff>9525</xdr:rowOff>
    </xdr:from>
    <xdr:to>
      <xdr:col>7</xdr:col>
      <xdr:colOff>326024</xdr:colOff>
      <xdr:row>22</xdr:row>
      <xdr:rowOff>43725</xdr:rowOff>
    </xdr:to>
    <xdr:sp macro="" textlink="">
      <xdr:nvSpPr>
        <xdr:cNvPr id="4" name="テキスト ボックス 3"/>
        <xdr:cNvSpPr txBox="1"/>
      </xdr:nvSpPr>
      <xdr:spPr>
        <a:xfrm>
          <a:off x="3581399" y="2924175"/>
          <a:ext cx="2412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Vertical Shearing Force at Midship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0.275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χ=180°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12</xdr:col>
      <xdr:colOff>0</xdr:colOff>
      <xdr:row>15</xdr:row>
      <xdr:rowOff>0</xdr:rowOff>
    </xdr:from>
    <xdr:ext cx="1264513" cy="485775"/>
    <xdr:sp macro="" textlink="">
      <xdr:nvSpPr>
        <xdr:cNvPr id="7" name="テキスト ボックス 6"/>
        <xdr:cNvSpPr txBox="1"/>
      </xdr:nvSpPr>
      <xdr:spPr>
        <a:xfrm>
          <a:off x="9715500" y="3076575"/>
          <a:ext cx="1264513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A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：計算値</a:t>
          </a:r>
        </a:p>
      </xdr:txBody>
    </xdr:sp>
    <xdr:clientData/>
  </xdr:oneCellAnchor>
  <xdr:oneCellAnchor>
    <xdr:from>
      <xdr:col>4</xdr:col>
      <xdr:colOff>485775</xdr:colOff>
      <xdr:row>15</xdr:row>
      <xdr:rowOff>9525</xdr:rowOff>
    </xdr:from>
    <xdr:ext cx="1990725" cy="485775"/>
    <xdr:sp macro="" textlink="">
      <xdr:nvSpPr>
        <xdr:cNvPr id="6" name="テキスト ボックス 5"/>
        <xdr:cNvSpPr txBox="1"/>
      </xdr:nvSpPr>
      <xdr:spPr>
        <a:xfrm>
          <a:off x="3724275" y="3086100"/>
          <a:ext cx="1990725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 u="sng"/>
            <a:t>計算位置</a:t>
          </a:r>
          <a:endParaRPr kumimoji="1" lang="en-US" altLang="ja-JP" sz="1100" u="sng"/>
        </a:p>
        <a:p>
          <a:r>
            <a:rPr kumimoji="1" lang="en-US" altLang="ja-JP" sz="1100"/>
            <a:t>X(m)from A.P.</a:t>
          </a:r>
          <a:r>
            <a:rPr kumimoji="1" lang="ja-JP" altLang="en-US" sz="1100"/>
            <a:t>：</a:t>
          </a:r>
          <a:r>
            <a:rPr kumimoji="1" lang="en-US" altLang="ja-JP" sz="1100"/>
            <a:t>87m</a:t>
          </a:r>
        </a:p>
      </xdr:txBody>
    </xdr:sp>
    <xdr:clientData/>
  </xdr:one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0.46105</cdr:x>
      <cdr:y>0.90603</cdr:y>
    </cdr:from>
    <cdr:to>
      <cdr:x>0.50753</cdr:x>
      <cdr:y>0.90603</cdr:y>
    </cdr:to>
    <cdr:sp macro="" textlink="">
      <cdr:nvSpPr>
        <cdr:cNvPr id="3" name="直線コネクタ 2"/>
        <cdr:cNvSpPr/>
      </cdr:nvSpPr>
      <cdr:spPr>
        <a:xfrm xmlns:a="http://schemas.openxmlformats.org/drawingml/2006/main">
          <a:off x="2489679" y="3261702"/>
          <a:ext cx="250992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342899</xdr:colOff>
      <xdr:row>18</xdr:row>
      <xdr:rowOff>9525</xdr:rowOff>
    </xdr:from>
    <xdr:to>
      <xdr:col>7</xdr:col>
      <xdr:colOff>326024</xdr:colOff>
      <xdr:row>22</xdr:row>
      <xdr:rowOff>43725</xdr:rowOff>
    </xdr:to>
    <xdr:sp macro="" textlink="">
      <xdr:nvSpPr>
        <xdr:cNvPr id="4" name="テキスト ボックス 3"/>
        <xdr:cNvSpPr txBox="1"/>
      </xdr:nvSpPr>
      <xdr:spPr>
        <a:xfrm>
          <a:off x="3581399" y="2924175"/>
          <a:ext cx="2412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Vertical Shearing Force at Midship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0.275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χ=150°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12</xdr:col>
      <xdr:colOff>0</xdr:colOff>
      <xdr:row>15</xdr:row>
      <xdr:rowOff>0</xdr:rowOff>
    </xdr:from>
    <xdr:ext cx="1264513" cy="485775"/>
    <xdr:sp macro="" textlink="">
      <xdr:nvSpPr>
        <xdr:cNvPr id="8" name="テキスト ボックス 7"/>
        <xdr:cNvSpPr txBox="1"/>
      </xdr:nvSpPr>
      <xdr:spPr>
        <a:xfrm>
          <a:off x="9715500" y="3067050"/>
          <a:ext cx="1264513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A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：計算値</a:t>
          </a:r>
        </a:p>
      </xdr:txBody>
    </xdr:sp>
    <xdr:clientData/>
  </xdr:oneCellAnchor>
  <xdr:oneCellAnchor>
    <xdr:from>
      <xdr:col>4</xdr:col>
      <xdr:colOff>590550</xdr:colOff>
      <xdr:row>14</xdr:row>
      <xdr:rowOff>161925</xdr:rowOff>
    </xdr:from>
    <xdr:ext cx="1990725" cy="485775"/>
    <xdr:sp macro="" textlink="">
      <xdr:nvSpPr>
        <xdr:cNvPr id="6" name="テキスト ボックス 5"/>
        <xdr:cNvSpPr txBox="1"/>
      </xdr:nvSpPr>
      <xdr:spPr>
        <a:xfrm>
          <a:off x="3829050" y="3057525"/>
          <a:ext cx="1990725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 u="sng"/>
            <a:t>計算位置</a:t>
          </a:r>
          <a:endParaRPr kumimoji="1" lang="en-US" altLang="ja-JP" sz="1100" u="sng"/>
        </a:p>
        <a:p>
          <a:r>
            <a:rPr kumimoji="1" lang="en-US" altLang="ja-JP" sz="1100"/>
            <a:t>X(m)from A.P.</a:t>
          </a:r>
          <a:r>
            <a:rPr kumimoji="1" lang="ja-JP" altLang="en-US" sz="1100"/>
            <a:t>：</a:t>
          </a:r>
          <a:r>
            <a:rPr kumimoji="1" lang="en-US" altLang="ja-JP" sz="1100"/>
            <a:t>87m</a:t>
          </a:r>
        </a:p>
      </xdr:txBody>
    </xdr:sp>
    <xdr:clientData/>
  </xdr:one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0.46105</cdr:x>
      <cdr:y>0.90867</cdr:y>
    </cdr:from>
    <cdr:to>
      <cdr:x>0.50753</cdr:x>
      <cdr:y>0.90867</cdr:y>
    </cdr:to>
    <cdr:sp macro="" textlink="">
      <cdr:nvSpPr>
        <cdr:cNvPr id="3" name="直線コネクタ 2"/>
        <cdr:cNvSpPr/>
      </cdr:nvSpPr>
      <cdr:spPr>
        <a:xfrm xmlns:a="http://schemas.openxmlformats.org/drawingml/2006/main">
          <a:off x="2489679" y="3271227"/>
          <a:ext cx="250992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1</xdr:row>
      <xdr:rowOff>161925</xdr:rowOff>
    </xdr:from>
    <xdr:to>
      <xdr:col>21</xdr:col>
      <xdr:colOff>123825</xdr:colOff>
      <xdr:row>30</xdr:row>
      <xdr:rowOff>47625</xdr:rowOff>
    </xdr:to>
    <xdr:pic>
      <xdr:nvPicPr>
        <xdr:cNvPr id="2" name="図 1" descr="offsetplo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10125" y="333375"/>
          <a:ext cx="9715500" cy="4857750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114300</xdr:colOff>
      <xdr:row>37</xdr:row>
      <xdr:rowOff>0</xdr:rowOff>
    </xdr:from>
    <xdr:to>
      <xdr:col>11</xdr:col>
      <xdr:colOff>94310</xdr:colOff>
      <xdr:row>85</xdr:row>
      <xdr:rowOff>37067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0" y="6343650"/>
          <a:ext cx="7523810" cy="8266667"/>
        </a:xfrm>
        <a:prstGeom prst="rect">
          <a:avLst/>
        </a:prstGeom>
      </xdr:spPr>
    </xdr:pic>
    <xdr:clientData/>
  </xdr:twoCellAnchor>
  <xdr:twoCellAnchor editAs="oneCell">
    <xdr:from>
      <xdr:col>11</xdr:col>
      <xdr:colOff>657225</xdr:colOff>
      <xdr:row>37</xdr:row>
      <xdr:rowOff>142875</xdr:rowOff>
    </xdr:from>
    <xdr:to>
      <xdr:col>19</xdr:col>
      <xdr:colOff>171450</xdr:colOff>
      <xdr:row>58</xdr:row>
      <xdr:rowOff>19050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1625" y="6486525"/>
          <a:ext cx="5000625" cy="347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552450</xdr:colOff>
      <xdr:row>18</xdr:row>
      <xdr:rowOff>9525</xdr:rowOff>
    </xdr:from>
    <xdr:to>
      <xdr:col>7</xdr:col>
      <xdr:colOff>319575</xdr:colOff>
      <xdr:row>22</xdr:row>
      <xdr:rowOff>43725</xdr:rowOff>
    </xdr:to>
    <xdr:sp macro="" textlink="">
      <xdr:nvSpPr>
        <xdr:cNvPr id="4" name="テキスト ボックス 3"/>
        <xdr:cNvSpPr txBox="1"/>
      </xdr:nvSpPr>
      <xdr:spPr>
        <a:xfrm>
          <a:off x="3790950" y="2924175"/>
          <a:ext cx="2196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Vertical Bending Mt. at Midship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0.275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χ=180°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12</xdr:col>
      <xdr:colOff>0</xdr:colOff>
      <xdr:row>15</xdr:row>
      <xdr:rowOff>0</xdr:rowOff>
    </xdr:from>
    <xdr:ext cx="1264513" cy="485775"/>
    <xdr:sp macro="" textlink="">
      <xdr:nvSpPr>
        <xdr:cNvPr id="6" name="テキスト ボックス 5"/>
        <xdr:cNvSpPr txBox="1"/>
      </xdr:nvSpPr>
      <xdr:spPr>
        <a:xfrm>
          <a:off x="9715500" y="3067050"/>
          <a:ext cx="1264513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A,B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：計算値</a:t>
          </a:r>
        </a:p>
      </xdr:txBody>
    </xdr:sp>
    <xdr:clientData/>
  </xdr:oneCellAnchor>
  <xdr:oneCellAnchor>
    <xdr:from>
      <xdr:col>4</xdr:col>
      <xdr:colOff>666750</xdr:colOff>
      <xdr:row>15</xdr:row>
      <xdr:rowOff>9525</xdr:rowOff>
    </xdr:from>
    <xdr:ext cx="1990725" cy="485775"/>
    <xdr:sp macro="" textlink="">
      <xdr:nvSpPr>
        <xdr:cNvPr id="8" name="テキスト ボックス 7"/>
        <xdr:cNvSpPr txBox="1"/>
      </xdr:nvSpPr>
      <xdr:spPr>
        <a:xfrm>
          <a:off x="3905250" y="3076575"/>
          <a:ext cx="1990725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 u="sng"/>
            <a:t>計算位置</a:t>
          </a:r>
          <a:endParaRPr kumimoji="1" lang="en-US" altLang="ja-JP" sz="1100" u="sng"/>
        </a:p>
        <a:p>
          <a:r>
            <a:rPr kumimoji="1" lang="en-US" altLang="ja-JP" sz="1100"/>
            <a:t>X(m)from A.P.</a:t>
          </a:r>
          <a:r>
            <a:rPr kumimoji="1" lang="ja-JP" altLang="en-US" sz="1100"/>
            <a:t>：</a:t>
          </a:r>
          <a:r>
            <a:rPr kumimoji="1" lang="en-US" altLang="ja-JP" sz="1100"/>
            <a:t>87m</a:t>
          </a:r>
        </a:p>
      </xdr:txBody>
    </xdr:sp>
    <xdr:clientData/>
  </xdr:one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0.46994</cdr:x>
      <cdr:y>0.90867</cdr:y>
    </cdr:from>
    <cdr:to>
      <cdr:x>0.51642</cdr:x>
      <cdr:y>0.90867</cdr:y>
    </cdr:to>
    <cdr:sp macro="" textlink="">
      <cdr:nvSpPr>
        <cdr:cNvPr id="3" name="直線コネクタ 2"/>
        <cdr:cNvSpPr/>
      </cdr:nvSpPr>
      <cdr:spPr>
        <a:xfrm xmlns:a="http://schemas.openxmlformats.org/drawingml/2006/main">
          <a:off x="2537661" y="3271227"/>
          <a:ext cx="250992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552450</xdr:colOff>
      <xdr:row>18</xdr:row>
      <xdr:rowOff>9525</xdr:rowOff>
    </xdr:from>
    <xdr:to>
      <xdr:col>7</xdr:col>
      <xdr:colOff>319575</xdr:colOff>
      <xdr:row>22</xdr:row>
      <xdr:rowOff>43725</xdr:rowOff>
    </xdr:to>
    <xdr:sp macro="" textlink="">
      <xdr:nvSpPr>
        <xdr:cNvPr id="4" name="テキスト ボックス 3"/>
        <xdr:cNvSpPr txBox="1"/>
      </xdr:nvSpPr>
      <xdr:spPr>
        <a:xfrm>
          <a:off x="3790950" y="2924175"/>
          <a:ext cx="2196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Vertical Bending Mt. at Midship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0.275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χ=150°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12</xdr:col>
      <xdr:colOff>0</xdr:colOff>
      <xdr:row>15</xdr:row>
      <xdr:rowOff>0</xdr:rowOff>
    </xdr:from>
    <xdr:ext cx="1264513" cy="485775"/>
    <xdr:sp macro="" textlink="">
      <xdr:nvSpPr>
        <xdr:cNvPr id="6" name="テキスト ボックス 5"/>
        <xdr:cNvSpPr txBox="1"/>
      </xdr:nvSpPr>
      <xdr:spPr>
        <a:xfrm>
          <a:off x="9715500" y="3067050"/>
          <a:ext cx="1264513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A,B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：計算値</a:t>
          </a:r>
        </a:p>
      </xdr:txBody>
    </xdr:sp>
    <xdr:clientData/>
  </xdr:oneCellAnchor>
  <xdr:oneCellAnchor>
    <xdr:from>
      <xdr:col>4</xdr:col>
      <xdr:colOff>657225</xdr:colOff>
      <xdr:row>15</xdr:row>
      <xdr:rowOff>0</xdr:rowOff>
    </xdr:from>
    <xdr:ext cx="1990725" cy="485775"/>
    <xdr:sp macro="" textlink="">
      <xdr:nvSpPr>
        <xdr:cNvPr id="7" name="テキスト ボックス 6"/>
        <xdr:cNvSpPr txBox="1"/>
      </xdr:nvSpPr>
      <xdr:spPr>
        <a:xfrm>
          <a:off x="3895725" y="3067050"/>
          <a:ext cx="1990725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 u="sng"/>
            <a:t>計算位置</a:t>
          </a:r>
          <a:endParaRPr kumimoji="1" lang="en-US" altLang="ja-JP" sz="1100" u="sng"/>
        </a:p>
        <a:p>
          <a:r>
            <a:rPr kumimoji="1" lang="en-US" altLang="ja-JP" sz="1100"/>
            <a:t>X(m)from A.P.</a:t>
          </a:r>
          <a:r>
            <a:rPr kumimoji="1" lang="ja-JP" altLang="en-US" sz="1100"/>
            <a:t>：</a:t>
          </a:r>
          <a:r>
            <a:rPr kumimoji="1" lang="en-US" altLang="ja-JP" sz="1100"/>
            <a:t>87m</a:t>
          </a:r>
        </a:p>
      </xdr:txBody>
    </xdr:sp>
    <xdr:clientData/>
  </xdr:one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0.4717</cdr:x>
      <cdr:y>0.90867</cdr:y>
    </cdr:from>
    <cdr:to>
      <cdr:x>0.51818</cdr:x>
      <cdr:y>0.90867</cdr:y>
    </cdr:to>
    <cdr:sp macro="" textlink="">
      <cdr:nvSpPr>
        <cdr:cNvPr id="3" name="直線コネクタ 2"/>
        <cdr:cNvSpPr/>
      </cdr:nvSpPr>
      <cdr:spPr>
        <a:xfrm xmlns:a="http://schemas.openxmlformats.org/drawingml/2006/main">
          <a:off x="2547186" y="3271227"/>
          <a:ext cx="250992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552450</xdr:colOff>
      <xdr:row>18</xdr:row>
      <xdr:rowOff>9525</xdr:rowOff>
    </xdr:from>
    <xdr:to>
      <xdr:col>7</xdr:col>
      <xdr:colOff>319575</xdr:colOff>
      <xdr:row>22</xdr:row>
      <xdr:rowOff>43725</xdr:rowOff>
    </xdr:to>
    <xdr:sp macro="" textlink="">
      <xdr:nvSpPr>
        <xdr:cNvPr id="4" name="テキスト ボックス 3"/>
        <xdr:cNvSpPr txBox="1"/>
      </xdr:nvSpPr>
      <xdr:spPr>
        <a:xfrm>
          <a:off x="3790950" y="2924175"/>
          <a:ext cx="2196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Lateral Bending Mt. at Midship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0.275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χ=150°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12</xdr:col>
      <xdr:colOff>0</xdr:colOff>
      <xdr:row>15</xdr:row>
      <xdr:rowOff>0</xdr:rowOff>
    </xdr:from>
    <xdr:ext cx="1264513" cy="485775"/>
    <xdr:sp macro="" textlink="">
      <xdr:nvSpPr>
        <xdr:cNvPr id="7" name="テキスト ボックス 6"/>
        <xdr:cNvSpPr txBox="1"/>
      </xdr:nvSpPr>
      <xdr:spPr>
        <a:xfrm>
          <a:off x="9715500" y="3067050"/>
          <a:ext cx="1264513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B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：計算値</a:t>
          </a:r>
        </a:p>
      </xdr:txBody>
    </xdr:sp>
    <xdr:clientData/>
  </xdr:oneCellAnchor>
  <xdr:oneCellAnchor>
    <xdr:from>
      <xdr:col>4</xdr:col>
      <xdr:colOff>647700</xdr:colOff>
      <xdr:row>14</xdr:row>
      <xdr:rowOff>161925</xdr:rowOff>
    </xdr:from>
    <xdr:ext cx="1990725" cy="485775"/>
    <xdr:sp macro="" textlink="">
      <xdr:nvSpPr>
        <xdr:cNvPr id="6" name="テキスト ボックス 5"/>
        <xdr:cNvSpPr txBox="1"/>
      </xdr:nvSpPr>
      <xdr:spPr>
        <a:xfrm>
          <a:off x="3886200" y="3057525"/>
          <a:ext cx="1990725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 u="sng"/>
            <a:t>計算位置</a:t>
          </a:r>
          <a:endParaRPr kumimoji="1" lang="en-US" altLang="ja-JP" sz="1100" u="sng"/>
        </a:p>
        <a:p>
          <a:r>
            <a:rPr kumimoji="1" lang="en-US" altLang="ja-JP" sz="1100"/>
            <a:t>X(m)from A.P.</a:t>
          </a:r>
          <a:r>
            <a:rPr kumimoji="1" lang="ja-JP" altLang="en-US" sz="1100"/>
            <a:t>：</a:t>
          </a:r>
          <a:r>
            <a:rPr kumimoji="1" lang="en-US" altLang="ja-JP" sz="1100"/>
            <a:t>87m</a:t>
          </a:r>
        </a:p>
      </xdr:txBody>
    </xdr:sp>
    <xdr:clientData/>
  </xdr:one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0.4717</cdr:x>
      <cdr:y>0.91132</cdr:y>
    </cdr:from>
    <cdr:to>
      <cdr:x>0.51818</cdr:x>
      <cdr:y>0.91132</cdr:y>
    </cdr:to>
    <cdr:sp macro="" textlink="">
      <cdr:nvSpPr>
        <cdr:cNvPr id="3" name="直線コネクタ 2"/>
        <cdr:cNvSpPr/>
      </cdr:nvSpPr>
      <cdr:spPr>
        <a:xfrm xmlns:a="http://schemas.openxmlformats.org/drawingml/2006/main">
          <a:off x="2547186" y="3280752"/>
          <a:ext cx="250992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18</xdr:row>
      <xdr:rowOff>9525</xdr:rowOff>
    </xdr:from>
    <xdr:to>
      <xdr:col>7</xdr:col>
      <xdr:colOff>299925</xdr:colOff>
      <xdr:row>22</xdr:row>
      <xdr:rowOff>43725</xdr:rowOff>
    </xdr:to>
    <xdr:sp macro="" textlink="">
      <xdr:nvSpPr>
        <xdr:cNvPr id="4" name="テキスト ボックス 3"/>
        <xdr:cNvSpPr txBox="1"/>
      </xdr:nvSpPr>
      <xdr:spPr>
        <a:xfrm>
          <a:off x="5067300" y="2924175"/>
          <a:ext cx="900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抵抗増加</a:t>
          </a:r>
          <a:endParaRPr kumimoji="1" lang="en-US" altLang="ja-JP" sz="1200">
            <a:latin typeface="ＭＳ Ｐゴシック" pitchFamily="50" charset="-128"/>
            <a:ea typeface="ＭＳ Ｐゴシック" pitchFamily="50" charset="-128"/>
          </a:endParaRP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0.15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χ=180°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12</xdr:col>
      <xdr:colOff>0</xdr:colOff>
      <xdr:row>15</xdr:row>
      <xdr:rowOff>0</xdr:rowOff>
    </xdr:from>
    <xdr:ext cx="1264513" cy="485775"/>
    <xdr:sp macro="" textlink="">
      <xdr:nvSpPr>
        <xdr:cNvPr id="8" name="テキスト ボックス 7"/>
        <xdr:cNvSpPr txBox="1"/>
      </xdr:nvSpPr>
      <xdr:spPr>
        <a:xfrm>
          <a:off x="9715500" y="2667000"/>
          <a:ext cx="1264513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E,F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：計算値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18</xdr:row>
      <xdr:rowOff>9525</xdr:rowOff>
    </xdr:from>
    <xdr:to>
      <xdr:col>7</xdr:col>
      <xdr:colOff>299925</xdr:colOff>
      <xdr:row>22</xdr:row>
      <xdr:rowOff>43725</xdr:rowOff>
    </xdr:to>
    <xdr:sp macro="" textlink="">
      <xdr:nvSpPr>
        <xdr:cNvPr id="4" name="テキスト ボックス 3"/>
        <xdr:cNvSpPr txBox="1"/>
      </xdr:nvSpPr>
      <xdr:spPr>
        <a:xfrm>
          <a:off x="5067300" y="2924175"/>
          <a:ext cx="900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抵抗増加</a:t>
          </a:r>
          <a:endParaRPr kumimoji="1" lang="en-US" altLang="ja-JP" sz="1200">
            <a:latin typeface="ＭＳ Ｐゴシック" pitchFamily="50" charset="-128"/>
            <a:ea typeface="ＭＳ Ｐゴシック" pitchFamily="50" charset="-128"/>
          </a:endParaRP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0.20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χ=180°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12</xdr:col>
      <xdr:colOff>0</xdr:colOff>
      <xdr:row>15</xdr:row>
      <xdr:rowOff>0</xdr:rowOff>
    </xdr:from>
    <xdr:ext cx="1264513" cy="485775"/>
    <xdr:sp macro="" textlink="">
      <xdr:nvSpPr>
        <xdr:cNvPr id="8" name="テキスト ボックス 7"/>
        <xdr:cNvSpPr txBox="1"/>
      </xdr:nvSpPr>
      <xdr:spPr>
        <a:xfrm>
          <a:off x="9715500" y="2667000"/>
          <a:ext cx="1264513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E,F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：計算値</a:t>
          </a:r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18</xdr:row>
      <xdr:rowOff>9525</xdr:rowOff>
    </xdr:from>
    <xdr:to>
      <xdr:col>7</xdr:col>
      <xdr:colOff>299925</xdr:colOff>
      <xdr:row>22</xdr:row>
      <xdr:rowOff>43725</xdr:rowOff>
    </xdr:to>
    <xdr:sp macro="" textlink="">
      <xdr:nvSpPr>
        <xdr:cNvPr id="4" name="テキスト ボックス 3"/>
        <xdr:cNvSpPr txBox="1"/>
      </xdr:nvSpPr>
      <xdr:spPr>
        <a:xfrm>
          <a:off x="5067300" y="2924175"/>
          <a:ext cx="900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抵抗増加</a:t>
          </a:r>
          <a:endParaRPr kumimoji="1" lang="en-US" altLang="ja-JP" sz="1200">
            <a:latin typeface="ＭＳ Ｐゴシック" pitchFamily="50" charset="-128"/>
            <a:ea typeface="ＭＳ Ｐゴシック" pitchFamily="50" charset="-128"/>
          </a:endParaRP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0.25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χ=180°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12</xdr:col>
      <xdr:colOff>0</xdr:colOff>
      <xdr:row>15</xdr:row>
      <xdr:rowOff>0</xdr:rowOff>
    </xdr:from>
    <xdr:ext cx="1264513" cy="485775"/>
    <xdr:sp macro="" textlink="">
      <xdr:nvSpPr>
        <xdr:cNvPr id="8" name="テキスト ボックス 7"/>
        <xdr:cNvSpPr txBox="1"/>
      </xdr:nvSpPr>
      <xdr:spPr>
        <a:xfrm>
          <a:off x="9715500" y="2667000"/>
          <a:ext cx="1264513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E,F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：計算値</a:t>
          </a:r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18</xdr:row>
      <xdr:rowOff>9525</xdr:rowOff>
    </xdr:from>
    <xdr:to>
      <xdr:col>7</xdr:col>
      <xdr:colOff>299925</xdr:colOff>
      <xdr:row>22</xdr:row>
      <xdr:rowOff>43725</xdr:rowOff>
    </xdr:to>
    <xdr:sp macro="" textlink="">
      <xdr:nvSpPr>
        <xdr:cNvPr id="4" name="テキスト ボックス 3"/>
        <xdr:cNvSpPr txBox="1"/>
      </xdr:nvSpPr>
      <xdr:spPr>
        <a:xfrm>
          <a:off x="5067300" y="2924175"/>
          <a:ext cx="900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抵抗増加</a:t>
          </a:r>
          <a:endParaRPr kumimoji="1" lang="en-US" altLang="ja-JP" sz="1200">
            <a:latin typeface="ＭＳ Ｐゴシック" pitchFamily="50" charset="-128"/>
            <a:ea typeface="ＭＳ Ｐゴシック" pitchFamily="50" charset="-128"/>
          </a:endParaRP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0.30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χ=180°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12</xdr:col>
      <xdr:colOff>0</xdr:colOff>
      <xdr:row>15</xdr:row>
      <xdr:rowOff>0</xdr:rowOff>
    </xdr:from>
    <xdr:ext cx="1264513" cy="485775"/>
    <xdr:sp macro="" textlink="">
      <xdr:nvSpPr>
        <xdr:cNvPr id="7" name="テキスト ボックス 6"/>
        <xdr:cNvSpPr txBox="1"/>
      </xdr:nvSpPr>
      <xdr:spPr>
        <a:xfrm>
          <a:off x="9715500" y="2667000"/>
          <a:ext cx="1264513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E,F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：計算値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666749</xdr:colOff>
      <xdr:row>2</xdr:row>
      <xdr:rowOff>19050</xdr:rowOff>
    </xdr:from>
    <xdr:ext cx="10191751" cy="1353704"/>
    <xdr:sp macro="" textlink="">
      <xdr:nvSpPr>
        <xdr:cNvPr id="2" name="テキスト ボックス 1"/>
        <xdr:cNvSpPr txBox="1"/>
      </xdr:nvSpPr>
      <xdr:spPr>
        <a:xfrm>
          <a:off x="666749" y="361950"/>
          <a:ext cx="10191751" cy="135370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 u="sng"/>
            <a:t>①船体運動・相対水位変動・グローバル荷重の実験結果に関する参照資料</a:t>
          </a:r>
          <a:endParaRPr kumimoji="1" lang="en-US" altLang="ja-JP" sz="1100" b="1" u="sng"/>
        </a:p>
        <a:p>
          <a:r>
            <a:rPr kumimoji="1" lang="ja-JP" altLang="en-US" sz="1100"/>
            <a:t>－日本造船研究協会</a:t>
          </a:r>
          <a:r>
            <a:rPr kumimoji="1" lang="en-US" altLang="ja-JP" sz="1100"/>
            <a:t>(SR200)</a:t>
          </a:r>
          <a:r>
            <a:rPr kumimoji="1" lang="ja-JP" altLang="en-US" sz="1100"/>
            <a:t>：波浪荷重推定法の比較検討に関する調査研究　</a:t>
          </a:r>
          <a:r>
            <a:rPr kumimoji="1" lang="en-US" altLang="ja-JP" sz="1100"/>
            <a:t>(</a:t>
          </a:r>
          <a:r>
            <a:rPr kumimoji="1" lang="ja-JP" altLang="en-US" sz="1100"/>
            <a:t>第</a:t>
          </a:r>
          <a:r>
            <a:rPr kumimoji="1" lang="en-US" altLang="ja-JP" sz="1100"/>
            <a:t>200</a:t>
          </a:r>
          <a:r>
            <a:rPr kumimoji="1" lang="ja-JP" altLang="en-US" sz="1100"/>
            <a:t>研究部会 第</a:t>
          </a:r>
          <a:r>
            <a:rPr kumimoji="1" lang="en-US" altLang="ja-JP" sz="1100"/>
            <a:t>12</a:t>
          </a:r>
          <a:r>
            <a:rPr kumimoji="1" lang="ja-JP" altLang="en-US" sz="1100"/>
            <a:t>分科会</a:t>
          </a:r>
          <a:r>
            <a:rPr kumimoji="1" lang="en-US" altLang="ja-JP" sz="1100"/>
            <a:t>)</a:t>
          </a:r>
          <a:r>
            <a:rPr kumimoji="1" lang="ja-JP" altLang="en-US" sz="1100"/>
            <a:t>，社団法人日本造船研究協会報告第</a:t>
          </a:r>
          <a:r>
            <a:rPr kumimoji="1" lang="en-US" altLang="ja-JP" sz="1100"/>
            <a:t>98</a:t>
          </a:r>
          <a:r>
            <a:rPr kumimoji="1" lang="ja-JP" altLang="en-US" sz="1100"/>
            <a:t>号，昭和</a:t>
          </a:r>
          <a:r>
            <a:rPr kumimoji="1" lang="en-US" altLang="ja-JP" sz="1100"/>
            <a:t>58</a:t>
          </a:r>
          <a:r>
            <a:rPr kumimoji="1" lang="ja-JP" altLang="en-US" sz="1100"/>
            <a:t>年</a:t>
          </a:r>
          <a:r>
            <a:rPr kumimoji="1" lang="en-US" altLang="ja-JP" sz="1100"/>
            <a:t>3</a:t>
          </a:r>
          <a:r>
            <a:rPr kumimoji="1" lang="ja-JP" altLang="en-US" sz="1100"/>
            <a:t>月</a:t>
          </a:r>
          <a:endParaRPr kumimoji="1" lang="en-US" altLang="ja-JP" sz="1100"/>
        </a:p>
        <a:p>
          <a:r>
            <a:rPr kumimoji="1" lang="ja-JP" altLang="en-US" sz="1100"/>
            <a:t>　　（なお、図面記載シート名の</a:t>
          </a:r>
          <a:r>
            <a:rPr kumimoji="1" lang="en-US" altLang="ja-JP" sz="1100"/>
            <a:t>Fig.</a:t>
          </a:r>
          <a:r>
            <a:rPr kumimoji="1" lang="ja-JP" altLang="en-US" sz="1100"/>
            <a:t>番号は、上記の報告書の図面番号を示しています。）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="1" u="sng"/>
            <a:t>②抵抗増加の実験結果に関する参照資料</a:t>
          </a:r>
          <a:endParaRPr kumimoji="1" lang="en-US" altLang="ja-JP" sz="1100" b="1" u="sng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－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日本造船研究協会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(SR125)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超高速コンテナ船の耐航性に関する研究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125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研究部会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，社団法人日本造船研究協会報告第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211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号，昭和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0191751" cy="1009251"/>
    <xdr:sp macro="" textlink="">
      <xdr:nvSpPr>
        <xdr:cNvPr id="3" name="テキスト ボックス 2"/>
        <xdr:cNvSpPr txBox="1"/>
      </xdr:nvSpPr>
      <xdr:spPr>
        <a:xfrm>
          <a:off x="685800" y="2228850"/>
          <a:ext cx="10191751" cy="100925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シート名「</a:t>
          </a:r>
          <a:r>
            <a:rPr kumimoji="1" lang="en-US" altLang="ja-JP" sz="1100"/>
            <a:t>Fig-9-Heave-χ180</a:t>
          </a:r>
          <a:r>
            <a:rPr kumimoji="1" lang="ja-JP" altLang="en-US" sz="1100"/>
            <a:t>」の意味について：</a:t>
          </a:r>
          <a:endParaRPr kumimoji="1" lang="en-US" altLang="ja-JP" sz="1100"/>
        </a:p>
        <a:p>
          <a:r>
            <a:rPr kumimoji="1" lang="ja-JP" altLang="en-US" sz="1100"/>
            <a:t>　「</a:t>
          </a:r>
          <a:r>
            <a:rPr kumimoji="1" lang="en-US" altLang="ja-JP" sz="1100"/>
            <a:t>Fig-9</a:t>
          </a:r>
          <a:r>
            <a:rPr kumimoji="1" lang="ja-JP" altLang="en-US" sz="1100"/>
            <a:t>」は①の参考文献における図の番号、「</a:t>
          </a:r>
          <a:r>
            <a:rPr kumimoji="1" lang="en-US" altLang="ja-JP" sz="1100"/>
            <a:t>Heave</a:t>
          </a:r>
          <a:r>
            <a:rPr kumimoji="1" lang="ja-JP" altLang="en-US" sz="1100"/>
            <a:t>」はヒーブ運動、「</a:t>
          </a:r>
          <a:r>
            <a:rPr kumimoji="1" lang="en-US" altLang="ja-JP" sz="1100"/>
            <a:t>χ180</a:t>
          </a:r>
          <a:r>
            <a:rPr kumimoji="1" lang="ja-JP" altLang="en-US" sz="1100"/>
            <a:t>」は出会い角</a:t>
          </a:r>
          <a:r>
            <a:rPr kumimoji="1" lang="en-US" altLang="ja-JP" sz="1100"/>
            <a:t>180°</a:t>
          </a:r>
          <a:r>
            <a:rPr kumimoji="1" lang="ja-JP" altLang="en-US" sz="1100"/>
            <a:t>の時の船体応答実験値、を示す。また、シート名の記号は、以下のとおり。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Heave</a:t>
          </a:r>
          <a:r>
            <a:rPr kumimoji="1" lang="ja-JP" altLang="en-US" sz="1100"/>
            <a:t>：ヒーブ、</a:t>
          </a:r>
          <a:r>
            <a:rPr kumimoji="1" lang="en-US" altLang="ja-JP" sz="1100"/>
            <a:t>Pitch</a:t>
          </a:r>
          <a:r>
            <a:rPr kumimoji="1" lang="ja-JP" altLang="en-US" sz="1100"/>
            <a:t>：ピッチ、</a:t>
          </a:r>
          <a:r>
            <a:rPr kumimoji="1" lang="en-US" altLang="ja-JP" sz="1100"/>
            <a:t>Roll</a:t>
          </a:r>
          <a:r>
            <a:rPr kumimoji="1" lang="ja-JP" altLang="en-US" sz="1100"/>
            <a:t>：ロール、</a:t>
          </a:r>
          <a:r>
            <a:rPr kumimoji="1" lang="en-US" altLang="ja-JP" sz="1100"/>
            <a:t>RelMot</a:t>
          </a:r>
          <a:r>
            <a:rPr kumimoji="1" lang="ja-JP" altLang="en-US" sz="1100"/>
            <a:t>：相対水位、</a:t>
          </a:r>
          <a:r>
            <a:rPr kumimoji="1" lang="en-US" altLang="ja-JP" sz="1100"/>
            <a:t>VSF</a:t>
          </a:r>
          <a:r>
            <a:rPr kumimoji="1" lang="ja-JP" altLang="en-US" sz="1100"/>
            <a:t>：縦せん断力、</a:t>
          </a:r>
          <a:r>
            <a:rPr kumimoji="1" lang="en-US" altLang="ja-JP" sz="1100"/>
            <a:t>VBM</a:t>
          </a:r>
          <a:r>
            <a:rPr kumimoji="1" lang="ja-JP" altLang="en-US" sz="1100"/>
            <a:t>：縦曲げモーメント、</a:t>
          </a:r>
          <a:r>
            <a:rPr kumimoji="1" lang="en-US" altLang="ja-JP" sz="1100"/>
            <a:t>LBM</a:t>
          </a:r>
          <a:r>
            <a:rPr kumimoji="1" lang="ja-JP" altLang="en-US" sz="1100"/>
            <a:t>：水平曲げモーメント</a:t>
          </a:r>
          <a:endParaRPr kumimoji="1" lang="en-US" altLang="ja-JP" sz="1100"/>
        </a:p>
        <a:p>
          <a:r>
            <a:rPr kumimoji="1" lang="ja-JP" altLang="en-US" sz="1100"/>
            <a:t>シート名「</a:t>
          </a:r>
          <a:r>
            <a:rPr kumimoji="1" lang="en-US" altLang="ja-JP" sz="1100"/>
            <a:t>Fig-3.5.1-Raw-χ180Fn015</a:t>
          </a:r>
          <a:r>
            <a:rPr kumimoji="1" lang="ja-JP" altLang="en-US" sz="1100"/>
            <a:t>」の意味について：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Fig-3.5.1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」は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の参考文献における図の番号</a:t>
          </a:r>
          <a:r>
            <a:rPr kumimoji="1" lang="ja-JP" altLang="en-US" sz="1100"/>
            <a:t>、「</a:t>
          </a:r>
          <a:r>
            <a:rPr kumimoji="1" lang="en-US" altLang="ja-JP" sz="1100"/>
            <a:t>Raw</a:t>
          </a:r>
          <a:r>
            <a:rPr kumimoji="1" lang="ja-JP" altLang="en-US" sz="1100"/>
            <a:t>」は抵抗増加の実験値、「</a:t>
          </a:r>
          <a:r>
            <a:rPr kumimoji="1" lang="en-US" altLang="ja-JP" sz="1100"/>
            <a:t>χ180Fn015</a:t>
          </a:r>
          <a:r>
            <a:rPr kumimoji="1" lang="ja-JP" altLang="en-US" sz="1100"/>
            <a:t>」は出会い角が</a:t>
          </a:r>
          <a:r>
            <a:rPr kumimoji="1" lang="en-US" altLang="ja-JP" sz="1100"/>
            <a:t>180°</a:t>
          </a:r>
          <a:r>
            <a:rPr kumimoji="1" lang="ja-JP" altLang="en-US" sz="1100"/>
            <a:t>でフルード数が</a:t>
          </a:r>
          <a:r>
            <a:rPr kumimoji="1" lang="en-US" altLang="ja-JP" sz="1100"/>
            <a:t>0.15</a:t>
          </a:r>
          <a:r>
            <a:rPr kumimoji="1" lang="ja-JP" altLang="en-US" sz="1100"/>
            <a:t>の時の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実験値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を示す。</a:t>
          </a:r>
          <a:endParaRPr kumimoji="1" lang="en-US" altLang="ja-JP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18</xdr:row>
      <xdr:rowOff>9525</xdr:rowOff>
    </xdr:from>
    <xdr:to>
      <xdr:col>7</xdr:col>
      <xdr:colOff>299925</xdr:colOff>
      <xdr:row>22</xdr:row>
      <xdr:rowOff>43725</xdr:rowOff>
    </xdr:to>
    <xdr:sp macro="" textlink="">
      <xdr:nvSpPr>
        <xdr:cNvPr id="4" name="テキスト ボックス 3"/>
        <xdr:cNvSpPr txBox="1"/>
      </xdr:nvSpPr>
      <xdr:spPr>
        <a:xfrm>
          <a:off x="5067300" y="2924175"/>
          <a:ext cx="900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抵抗増加</a:t>
          </a:r>
          <a:endParaRPr kumimoji="1" lang="en-US" altLang="ja-JP" sz="1200">
            <a:latin typeface="ＭＳ Ｐゴシック" pitchFamily="50" charset="-128"/>
            <a:ea typeface="ＭＳ Ｐゴシック" pitchFamily="50" charset="-128"/>
          </a:endParaRP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0.15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χ=150°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12</xdr:col>
      <xdr:colOff>0</xdr:colOff>
      <xdr:row>15</xdr:row>
      <xdr:rowOff>0</xdr:rowOff>
    </xdr:from>
    <xdr:ext cx="1264513" cy="485775"/>
    <xdr:sp macro="" textlink="">
      <xdr:nvSpPr>
        <xdr:cNvPr id="7" name="テキスト ボックス 6"/>
        <xdr:cNvSpPr txBox="1"/>
      </xdr:nvSpPr>
      <xdr:spPr>
        <a:xfrm>
          <a:off x="9715500" y="2667000"/>
          <a:ext cx="1264513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E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：計算値</a:t>
          </a:r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18</xdr:row>
      <xdr:rowOff>9525</xdr:rowOff>
    </xdr:from>
    <xdr:to>
      <xdr:col>7</xdr:col>
      <xdr:colOff>299925</xdr:colOff>
      <xdr:row>22</xdr:row>
      <xdr:rowOff>43725</xdr:rowOff>
    </xdr:to>
    <xdr:sp macro="" textlink="">
      <xdr:nvSpPr>
        <xdr:cNvPr id="4" name="テキスト ボックス 3"/>
        <xdr:cNvSpPr txBox="1"/>
      </xdr:nvSpPr>
      <xdr:spPr>
        <a:xfrm>
          <a:off x="5067300" y="2924175"/>
          <a:ext cx="900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200">
              <a:latin typeface="ＭＳ Ｐゴシック" pitchFamily="50" charset="-128"/>
              <a:ea typeface="ＭＳ Ｐゴシック" pitchFamily="50" charset="-128"/>
            </a:rPr>
            <a:t>抵抗増加</a:t>
          </a:r>
          <a:endParaRPr kumimoji="1" lang="en-US" altLang="ja-JP" sz="1200">
            <a:latin typeface="ＭＳ Ｐゴシック" pitchFamily="50" charset="-128"/>
            <a:ea typeface="ＭＳ Ｐゴシック" pitchFamily="50" charset="-128"/>
          </a:endParaRP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0.25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χ=150°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12</xdr:col>
      <xdr:colOff>0</xdr:colOff>
      <xdr:row>15</xdr:row>
      <xdr:rowOff>0</xdr:rowOff>
    </xdr:from>
    <xdr:ext cx="1264513" cy="485775"/>
    <xdr:sp macro="" textlink="">
      <xdr:nvSpPr>
        <xdr:cNvPr id="8" name="テキスト ボックス 7"/>
        <xdr:cNvSpPr txBox="1"/>
      </xdr:nvSpPr>
      <xdr:spPr>
        <a:xfrm>
          <a:off x="9715500" y="2667000"/>
          <a:ext cx="1264513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E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：計算値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209549</xdr:colOff>
      <xdr:row>18</xdr:row>
      <xdr:rowOff>9525</xdr:rowOff>
    </xdr:from>
    <xdr:to>
      <xdr:col>7</xdr:col>
      <xdr:colOff>299924</xdr:colOff>
      <xdr:row>22</xdr:row>
      <xdr:rowOff>43725</xdr:rowOff>
    </xdr:to>
    <xdr:sp macro="" textlink="">
      <xdr:nvSpPr>
        <xdr:cNvPr id="4" name="テキスト ボックス 3"/>
        <xdr:cNvSpPr txBox="1"/>
      </xdr:nvSpPr>
      <xdr:spPr>
        <a:xfrm>
          <a:off x="5067299" y="2924175"/>
          <a:ext cx="900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HEAVE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0.275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χ=180°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12</xdr:col>
      <xdr:colOff>76200</xdr:colOff>
      <xdr:row>14</xdr:row>
      <xdr:rowOff>114300</xdr:rowOff>
    </xdr:from>
    <xdr:ext cx="1264513" cy="485775"/>
    <xdr:sp macro="" textlink="">
      <xdr:nvSpPr>
        <xdr:cNvPr id="5" name="テキスト ボックス 4"/>
        <xdr:cNvSpPr txBox="1"/>
      </xdr:nvSpPr>
      <xdr:spPr>
        <a:xfrm>
          <a:off x="9791700" y="2609850"/>
          <a:ext cx="1264513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A,B,C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：計算値</a:t>
          </a:r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0.45929</cdr:x>
      <cdr:y>0.91132</cdr:y>
    </cdr:from>
    <cdr:to>
      <cdr:x>0.50577</cdr:x>
      <cdr:y>0.91132</cdr:y>
    </cdr:to>
    <cdr:sp macro="" textlink="">
      <cdr:nvSpPr>
        <cdr:cNvPr id="3" name="直線コネクタ 2"/>
        <cdr:cNvSpPr/>
      </cdr:nvSpPr>
      <cdr:spPr>
        <a:xfrm xmlns:a="http://schemas.openxmlformats.org/drawingml/2006/main">
          <a:off x="2480184" y="3280752"/>
          <a:ext cx="250992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18</xdr:row>
      <xdr:rowOff>9525</xdr:rowOff>
    </xdr:from>
    <xdr:to>
      <xdr:col>7</xdr:col>
      <xdr:colOff>299925</xdr:colOff>
      <xdr:row>22</xdr:row>
      <xdr:rowOff>43725</xdr:rowOff>
    </xdr:to>
    <xdr:sp macro="" textlink="">
      <xdr:nvSpPr>
        <xdr:cNvPr id="4" name="テキスト ボックス 3"/>
        <xdr:cNvSpPr txBox="1"/>
      </xdr:nvSpPr>
      <xdr:spPr>
        <a:xfrm>
          <a:off x="5067300" y="2924175"/>
          <a:ext cx="900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HEAVE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0.275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χ=150°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11</xdr:col>
      <xdr:colOff>790575</xdr:colOff>
      <xdr:row>15</xdr:row>
      <xdr:rowOff>0</xdr:rowOff>
    </xdr:from>
    <xdr:ext cx="1264513" cy="485775"/>
    <xdr:sp macro="" textlink="">
      <xdr:nvSpPr>
        <xdr:cNvPr id="8" name="テキスト ボックス 7"/>
        <xdr:cNvSpPr txBox="1"/>
      </xdr:nvSpPr>
      <xdr:spPr>
        <a:xfrm>
          <a:off x="9696450" y="2667000"/>
          <a:ext cx="1264513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A,B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：計算値</a:t>
          </a: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0.45941</cdr:x>
      <cdr:y>0.91339</cdr:y>
    </cdr:from>
    <cdr:to>
      <cdr:x>0.50589</cdr:x>
      <cdr:y>0.91339</cdr:y>
    </cdr:to>
    <cdr:sp macro="" textlink="">
      <cdr:nvSpPr>
        <cdr:cNvPr id="3" name="直線コネクタ 2"/>
        <cdr:cNvSpPr/>
      </cdr:nvSpPr>
      <cdr:spPr>
        <a:xfrm xmlns:a="http://schemas.openxmlformats.org/drawingml/2006/main">
          <a:off x="2480811" y="3288204"/>
          <a:ext cx="250992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171449</xdr:rowOff>
    </xdr:from>
    <xdr:to>
      <xdr:col>6</xdr:col>
      <xdr:colOff>675600</xdr:colOff>
      <xdr:row>38</xdr:row>
      <xdr:rowOff>170999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0</xdr:rowOff>
    </xdr:from>
    <xdr:to>
      <xdr:col>13</xdr:col>
      <xdr:colOff>675600</xdr:colOff>
      <xdr:row>38</xdr:row>
      <xdr:rowOff>171000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209549</xdr:colOff>
      <xdr:row>18</xdr:row>
      <xdr:rowOff>9525</xdr:rowOff>
    </xdr:from>
    <xdr:to>
      <xdr:col>7</xdr:col>
      <xdr:colOff>299924</xdr:colOff>
      <xdr:row>22</xdr:row>
      <xdr:rowOff>43725</xdr:rowOff>
    </xdr:to>
    <xdr:sp macro="" textlink="">
      <xdr:nvSpPr>
        <xdr:cNvPr id="4" name="テキスト ボックス 3"/>
        <xdr:cNvSpPr txBox="1"/>
      </xdr:nvSpPr>
      <xdr:spPr>
        <a:xfrm>
          <a:off x="5067299" y="2924175"/>
          <a:ext cx="900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PITCH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Fn = 0.275</a:t>
          </a:r>
        </a:p>
        <a:p>
          <a:r>
            <a:rPr kumimoji="1" lang="en-US" altLang="ja-JP" sz="1200">
              <a:latin typeface="ＭＳ Ｐゴシック" pitchFamily="50" charset="-128"/>
              <a:ea typeface="ＭＳ Ｐゴシック" pitchFamily="50" charset="-128"/>
            </a:rPr>
            <a:t>χ=180°</a:t>
          </a:r>
          <a:endParaRPr kumimoji="1" lang="ja-JP" altLang="en-US" sz="12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oneCellAnchor>
    <xdr:from>
      <xdr:col>12</xdr:col>
      <xdr:colOff>0</xdr:colOff>
      <xdr:row>15</xdr:row>
      <xdr:rowOff>0</xdr:rowOff>
    </xdr:from>
    <xdr:ext cx="1264513" cy="485775"/>
    <xdr:sp macro="" textlink="">
      <xdr:nvSpPr>
        <xdr:cNvPr id="7" name="テキスト ボックス 6"/>
        <xdr:cNvSpPr txBox="1"/>
      </xdr:nvSpPr>
      <xdr:spPr>
        <a:xfrm>
          <a:off x="9715500" y="2667000"/>
          <a:ext cx="1264513" cy="4857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A,B,C</a:t>
          </a:r>
          <a:r>
            <a:rPr kumimoji="1" lang="ja-JP" altLang="en-US" sz="1100"/>
            <a:t>機関：実験値</a:t>
          </a:r>
          <a:endParaRPr kumimoji="1" lang="en-US" altLang="ja-JP" sz="1100"/>
        </a:p>
        <a:p>
          <a:r>
            <a:rPr kumimoji="1" lang="en-US" altLang="ja-JP" sz="1100"/>
            <a:t>RIOS</a:t>
          </a:r>
          <a:r>
            <a:rPr kumimoji="1" lang="ja-JP" altLang="en-US" sz="1100"/>
            <a:t>：計算値</a:t>
          </a:r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0.46282</cdr:x>
      <cdr:y>0.90867</cdr:y>
    </cdr:from>
    <cdr:to>
      <cdr:x>0.5093</cdr:x>
      <cdr:y>0.90867</cdr:y>
    </cdr:to>
    <cdr:sp macro="" textlink="">
      <cdr:nvSpPr>
        <cdr:cNvPr id="3" name="直線コネクタ 2"/>
        <cdr:cNvSpPr/>
      </cdr:nvSpPr>
      <cdr:spPr>
        <a:xfrm xmlns:a="http://schemas.openxmlformats.org/drawingml/2006/main">
          <a:off x="2499222" y="3271227"/>
          <a:ext cx="250992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zoomScaleNormal="100" workbookViewId="0">
      <selection sqref="A1:C1"/>
    </sheetView>
  </sheetViews>
  <sheetFormatPr defaultRowHeight="13.5" x14ac:dyDescent="0.15"/>
  <sheetData>
    <row r="1" spans="1:3" x14ac:dyDescent="0.15">
      <c r="A1" s="38" t="s">
        <v>66</v>
      </c>
      <c r="B1" s="38"/>
      <c r="C1" s="38"/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41"/>
  <sheetViews>
    <sheetView zoomScaleNormal="100" workbookViewId="0">
      <selection sqref="A1:C1"/>
    </sheetView>
  </sheetViews>
  <sheetFormatPr defaultRowHeight="13.5" x14ac:dyDescent="0.15"/>
  <cols>
    <col min="1" max="12" width="10.625" customWidth="1"/>
    <col min="17" max="28" width="11.875" customWidth="1"/>
  </cols>
  <sheetData>
    <row r="1" spans="1:28" ht="21" customHeight="1" x14ac:dyDescent="0.15">
      <c r="A1" s="46" t="s">
        <v>46</v>
      </c>
      <c r="B1" s="46"/>
      <c r="C1" s="46"/>
      <c r="D1" s="15"/>
      <c r="E1" s="15"/>
      <c r="F1" s="15"/>
      <c r="G1" s="15"/>
      <c r="H1" s="15"/>
      <c r="I1" s="15"/>
      <c r="P1" s="43" t="s">
        <v>72</v>
      </c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5"/>
    </row>
    <row r="2" spans="1:28" ht="13.5" customHeight="1" x14ac:dyDescent="0.15">
      <c r="A2" s="43" t="s">
        <v>58</v>
      </c>
      <c r="B2" s="44"/>
      <c r="C2" s="45"/>
      <c r="D2" s="43" t="s">
        <v>59</v>
      </c>
      <c r="E2" s="44"/>
      <c r="F2" s="45"/>
      <c r="G2" s="43" t="s">
        <v>60</v>
      </c>
      <c r="H2" s="44"/>
      <c r="I2" s="45"/>
      <c r="J2" s="46" t="s">
        <v>61</v>
      </c>
      <c r="K2" s="46"/>
      <c r="L2" s="46"/>
      <c r="P2" s="46" t="s">
        <v>10</v>
      </c>
      <c r="Q2" s="46" t="s">
        <v>48</v>
      </c>
      <c r="R2" s="46"/>
      <c r="S2" s="46"/>
      <c r="T2" s="46"/>
      <c r="U2" s="46"/>
      <c r="V2" s="46"/>
      <c r="W2" s="46" t="s">
        <v>47</v>
      </c>
      <c r="X2" s="46"/>
      <c r="Y2" s="46"/>
      <c r="Z2" s="46"/>
      <c r="AA2" s="46"/>
      <c r="AB2" s="46"/>
    </row>
    <row r="3" spans="1:28" ht="45.75" customHeight="1" x14ac:dyDescent="0.15">
      <c r="A3" s="10" t="s">
        <v>6</v>
      </c>
      <c r="B3" s="10" t="s">
        <v>1</v>
      </c>
      <c r="C3" s="27" t="s">
        <v>4</v>
      </c>
      <c r="D3" s="2" t="s">
        <v>6</v>
      </c>
      <c r="E3" s="2" t="s">
        <v>1</v>
      </c>
      <c r="F3" s="2" t="s">
        <v>4</v>
      </c>
      <c r="G3" s="2" t="s">
        <v>6</v>
      </c>
      <c r="H3" s="2" t="s">
        <v>1</v>
      </c>
      <c r="I3" s="2" t="s">
        <v>4</v>
      </c>
      <c r="J3" s="2" t="s">
        <v>6</v>
      </c>
      <c r="K3" s="2" t="s">
        <v>1</v>
      </c>
      <c r="L3" s="2" t="s">
        <v>4</v>
      </c>
      <c r="P3" s="46"/>
      <c r="Q3" s="28" t="s">
        <v>12</v>
      </c>
      <c r="R3" s="30" t="s">
        <v>13</v>
      </c>
      <c r="S3" s="29" t="s">
        <v>14</v>
      </c>
      <c r="T3" s="29" t="s">
        <v>15</v>
      </c>
      <c r="U3" s="29" t="s">
        <v>16</v>
      </c>
      <c r="V3" s="31" t="s">
        <v>11</v>
      </c>
      <c r="W3" s="28" t="s">
        <v>12</v>
      </c>
      <c r="X3" s="29" t="s">
        <v>13</v>
      </c>
      <c r="Y3" s="29" t="s">
        <v>14</v>
      </c>
      <c r="Z3" s="29" t="s">
        <v>15</v>
      </c>
      <c r="AA3" s="29" t="s">
        <v>16</v>
      </c>
      <c r="AB3" s="31" t="s">
        <v>11</v>
      </c>
    </row>
    <row r="4" spans="1:28" x14ac:dyDescent="0.15">
      <c r="A4" s="12">
        <v>1.3947000000000001</v>
      </c>
      <c r="B4" s="12">
        <f>2*PI()/A4^2</f>
        <v>3.2301170974060334</v>
      </c>
      <c r="C4" s="24">
        <v>8.8815000000000005E-3</v>
      </c>
      <c r="D4" s="3"/>
      <c r="E4" s="3"/>
      <c r="F4" s="3"/>
      <c r="G4" s="3"/>
      <c r="H4" s="3"/>
      <c r="I4" s="3"/>
      <c r="J4" s="4"/>
      <c r="K4" s="3"/>
      <c r="L4" s="4"/>
      <c r="P4" s="11">
        <v>0.2</v>
      </c>
      <c r="Q4" s="20">
        <v>2.3075000000000001E-3</v>
      </c>
      <c r="R4" s="21">
        <v>1.8286999999999999E-3</v>
      </c>
      <c r="S4" s="20">
        <v>0</v>
      </c>
      <c r="T4" s="20">
        <v>0</v>
      </c>
      <c r="U4" s="20">
        <v>4.6504000000000001E-4</v>
      </c>
      <c r="V4" s="20">
        <v>0</v>
      </c>
      <c r="W4" s="11">
        <v>-150.79</v>
      </c>
      <c r="X4" s="11">
        <v>6.87</v>
      </c>
      <c r="Y4" s="11">
        <v>0</v>
      </c>
      <c r="Z4" s="11">
        <v>0</v>
      </c>
      <c r="AA4" s="11">
        <v>-43.36</v>
      </c>
      <c r="AB4" s="11">
        <v>0</v>
      </c>
    </row>
    <row r="5" spans="1:28" x14ac:dyDescent="0.15">
      <c r="A5" s="12">
        <v>1.5723</v>
      </c>
      <c r="B5" s="12">
        <f t="shared" ref="B5:B10" si="0">2*PI()/A5^2</f>
        <v>2.5416107546709643</v>
      </c>
      <c r="C5" s="24">
        <v>6.8611000000000002E-3</v>
      </c>
      <c r="D5" s="3"/>
      <c r="E5" s="3"/>
      <c r="F5" s="3"/>
      <c r="G5" s="3"/>
      <c r="H5" s="3"/>
      <c r="I5" s="3"/>
      <c r="J5" s="4"/>
      <c r="K5" s="3"/>
      <c r="L5" s="4"/>
      <c r="P5" s="11">
        <v>0.3</v>
      </c>
      <c r="Q5" s="20">
        <v>2.5615E-3</v>
      </c>
      <c r="R5" s="21">
        <v>2.0611000000000002E-3</v>
      </c>
      <c r="S5" s="20">
        <v>0</v>
      </c>
      <c r="T5" s="20">
        <v>0</v>
      </c>
      <c r="U5" s="20">
        <v>1.1423E-3</v>
      </c>
      <c r="V5" s="20">
        <v>0</v>
      </c>
      <c r="W5" s="11">
        <v>-16.399999999999999</v>
      </c>
      <c r="X5" s="11">
        <v>-40.520000000000003</v>
      </c>
      <c r="Y5" s="11">
        <v>0</v>
      </c>
      <c r="Z5" s="11">
        <v>0</v>
      </c>
      <c r="AA5" s="11">
        <v>101.91</v>
      </c>
      <c r="AB5" s="11">
        <v>0</v>
      </c>
    </row>
    <row r="6" spans="1:28" x14ac:dyDescent="0.15">
      <c r="A6" s="12">
        <v>1.9736</v>
      </c>
      <c r="B6" s="12">
        <f t="shared" si="0"/>
        <v>1.6131011298829352</v>
      </c>
      <c r="C6" s="24">
        <v>1.9403E-2</v>
      </c>
      <c r="D6" s="3"/>
      <c r="E6" s="3"/>
      <c r="F6" s="3"/>
      <c r="G6" s="3"/>
      <c r="H6" s="3"/>
      <c r="I6" s="3"/>
      <c r="J6" s="4"/>
      <c r="K6" s="3"/>
      <c r="L6" s="4"/>
      <c r="P6" s="11">
        <v>0.4</v>
      </c>
      <c r="Q6" s="20">
        <v>6.6274999999999997E-3</v>
      </c>
      <c r="R6" s="21">
        <v>2.0157999999999999E-2</v>
      </c>
      <c r="S6" s="20">
        <v>0</v>
      </c>
      <c r="T6" s="20">
        <v>0</v>
      </c>
      <c r="U6" s="20">
        <v>1.5195E-3</v>
      </c>
      <c r="V6" s="20">
        <v>0</v>
      </c>
      <c r="W6" s="11">
        <v>49.88</v>
      </c>
      <c r="X6" s="11">
        <v>-78.430000000000007</v>
      </c>
      <c r="Y6" s="11">
        <v>0</v>
      </c>
      <c r="Z6" s="11">
        <v>0</v>
      </c>
      <c r="AA6" s="11">
        <v>-96.2</v>
      </c>
      <c r="AB6" s="11">
        <v>0</v>
      </c>
    </row>
    <row r="7" spans="1:28" x14ac:dyDescent="0.15">
      <c r="A7" s="12">
        <v>2.1776</v>
      </c>
      <c r="B7" s="12">
        <f t="shared" si="0"/>
        <v>1.3250237192241658</v>
      </c>
      <c r="C7" s="24">
        <v>2.0497000000000001E-2</v>
      </c>
      <c r="D7" s="3"/>
      <c r="E7" s="3"/>
      <c r="F7" s="3"/>
      <c r="G7" s="3"/>
      <c r="H7" s="3"/>
      <c r="I7" s="3"/>
      <c r="J7" s="4"/>
      <c r="K7" s="3"/>
      <c r="L7" s="4"/>
      <c r="P7" s="11">
        <v>0.5</v>
      </c>
      <c r="Q7" s="20">
        <v>1.9307000000000001E-2</v>
      </c>
      <c r="R7" s="21">
        <v>3.7573000000000002E-2</v>
      </c>
      <c r="S7" s="20">
        <v>0</v>
      </c>
      <c r="T7" s="20">
        <v>0</v>
      </c>
      <c r="U7" s="20">
        <v>6.2300000000000003E-3</v>
      </c>
      <c r="V7" s="20">
        <v>0</v>
      </c>
      <c r="W7" s="11">
        <v>29.3</v>
      </c>
      <c r="X7" s="11">
        <v>-83.38</v>
      </c>
      <c r="Y7" s="11">
        <v>0</v>
      </c>
      <c r="Z7" s="11">
        <v>0</v>
      </c>
      <c r="AA7" s="11">
        <v>-168.38</v>
      </c>
      <c r="AB7" s="11">
        <v>0</v>
      </c>
    </row>
    <row r="8" spans="1:28" x14ac:dyDescent="0.15">
      <c r="A8" s="12">
        <v>2.4011999999999998</v>
      </c>
      <c r="B8" s="12">
        <f t="shared" si="0"/>
        <v>1.0897407692919718</v>
      </c>
      <c r="C8" s="24">
        <v>2.4871999999999998E-2</v>
      </c>
      <c r="D8" s="3"/>
      <c r="E8" s="3"/>
      <c r="F8" s="3"/>
      <c r="G8" s="3"/>
      <c r="H8" s="3"/>
      <c r="I8" s="3"/>
      <c r="J8" s="4"/>
      <c r="K8" s="3"/>
      <c r="L8" s="4"/>
      <c r="P8" s="11">
        <v>0.6</v>
      </c>
      <c r="Q8" s="20">
        <v>2.5902000000000001E-2</v>
      </c>
      <c r="R8" s="21">
        <v>4.1126000000000003E-2</v>
      </c>
      <c r="S8" s="20">
        <v>0</v>
      </c>
      <c r="T8" s="20">
        <v>0</v>
      </c>
      <c r="U8" s="20">
        <v>1.2451E-2</v>
      </c>
      <c r="V8" s="20">
        <v>0</v>
      </c>
      <c r="W8" s="11">
        <v>11.24</v>
      </c>
      <c r="X8" s="11">
        <v>-79.58</v>
      </c>
      <c r="Y8" s="11">
        <v>0</v>
      </c>
      <c r="Z8" s="11">
        <v>0</v>
      </c>
      <c r="AA8" s="11">
        <v>178.85</v>
      </c>
      <c r="AB8" s="11">
        <v>0</v>
      </c>
    </row>
    <row r="9" spans="1:28" x14ac:dyDescent="0.15">
      <c r="A9" s="12">
        <v>2.5920000000000001</v>
      </c>
      <c r="B9" s="12">
        <f t="shared" si="0"/>
        <v>0.93521157621438267</v>
      </c>
      <c r="C9" s="24">
        <v>2.2519999999999998E-2</v>
      </c>
      <c r="D9" s="4"/>
      <c r="E9" s="4"/>
      <c r="F9" s="4"/>
      <c r="G9" s="3"/>
      <c r="H9" s="3"/>
      <c r="I9" s="3"/>
      <c r="J9" s="4"/>
      <c r="K9" s="3"/>
      <c r="L9" s="4"/>
      <c r="P9" s="11">
        <v>0.7</v>
      </c>
      <c r="Q9" s="20">
        <v>2.0569E-2</v>
      </c>
      <c r="R9" s="21">
        <v>3.6632999999999999E-2</v>
      </c>
      <c r="S9" s="20">
        <v>0</v>
      </c>
      <c r="T9" s="20">
        <v>0</v>
      </c>
      <c r="U9" s="20">
        <v>1.6972000000000001E-2</v>
      </c>
      <c r="V9" s="20">
        <v>0</v>
      </c>
      <c r="W9" s="11">
        <v>-25.68</v>
      </c>
      <c r="X9" s="11">
        <v>-71.37</v>
      </c>
      <c r="Y9" s="11">
        <v>0</v>
      </c>
      <c r="Z9" s="11">
        <v>0</v>
      </c>
      <c r="AA9" s="11">
        <v>175.35</v>
      </c>
      <c r="AB9" s="11">
        <v>0</v>
      </c>
    </row>
    <row r="10" spans="1:28" x14ac:dyDescent="0.15">
      <c r="A10" s="12">
        <v>2.8090999999999999</v>
      </c>
      <c r="B10" s="12">
        <f t="shared" si="0"/>
        <v>0.79624270941949016</v>
      </c>
      <c r="C10" s="24">
        <v>2.9853999999999999E-2</v>
      </c>
      <c r="D10" s="4"/>
      <c r="E10" s="4"/>
      <c r="F10" s="4"/>
      <c r="G10" s="3"/>
      <c r="H10" s="3"/>
      <c r="I10" s="3"/>
      <c r="J10" s="4"/>
      <c r="K10" s="4"/>
      <c r="L10" s="4"/>
      <c r="P10" s="11">
        <v>0.8</v>
      </c>
      <c r="Q10" s="20">
        <v>4.2294999999999999E-2</v>
      </c>
      <c r="R10" s="21">
        <v>2.7961E-2</v>
      </c>
      <c r="S10" s="20">
        <v>0</v>
      </c>
      <c r="T10" s="20">
        <v>0</v>
      </c>
      <c r="U10" s="20">
        <v>1.9307000000000001E-2</v>
      </c>
      <c r="V10" s="20">
        <v>0</v>
      </c>
      <c r="W10" s="11">
        <v>-106.18</v>
      </c>
      <c r="X10" s="11">
        <v>-57.36</v>
      </c>
      <c r="Y10" s="11">
        <v>0</v>
      </c>
      <c r="Z10" s="11">
        <v>0</v>
      </c>
      <c r="AA10" s="11">
        <v>174.3</v>
      </c>
      <c r="AB10" s="11">
        <v>0</v>
      </c>
    </row>
    <row r="11" spans="1:28" x14ac:dyDescent="0.15">
      <c r="A11" s="2"/>
      <c r="B11" s="3"/>
      <c r="C11" s="3"/>
      <c r="D11" s="4"/>
      <c r="E11" s="4"/>
      <c r="F11" s="4"/>
      <c r="G11" s="3"/>
      <c r="H11" s="3"/>
      <c r="I11" s="3"/>
      <c r="J11" s="4"/>
      <c r="K11" s="4"/>
      <c r="L11" s="4"/>
      <c r="P11" s="11">
        <v>0.9</v>
      </c>
      <c r="Q11" s="20">
        <v>0.14163000000000001</v>
      </c>
      <c r="R11" s="21">
        <v>1.6910999999999999E-2</v>
      </c>
      <c r="S11" s="20">
        <v>0</v>
      </c>
      <c r="T11" s="20">
        <v>0</v>
      </c>
      <c r="U11" s="20">
        <v>2.0635000000000001E-2</v>
      </c>
      <c r="V11" s="20">
        <v>0</v>
      </c>
      <c r="W11" s="11">
        <v>-122.23</v>
      </c>
      <c r="X11" s="11">
        <v>-25.15</v>
      </c>
      <c r="Y11" s="11">
        <v>0</v>
      </c>
      <c r="Z11" s="11">
        <v>0</v>
      </c>
      <c r="AA11" s="11">
        <v>175.69</v>
      </c>
      <c r="AB11" s="11">
        <v>0</v>
      </c>
    </row>
    <row r="12" spans="1:28" x14ac:dyDescent="0.15">
      <c r="A12" s="3"/>
      <c r="B12" s="3"/>
      <c r="C12" s="3"/>
      <c r="D12" s="4"/>
      <c r="E12" s="4"/>
      <c r="F12" s="4"/>
      <c r="G12" s="3"/>
      <c r="H12" s="3"/>
      <c r="I12" s="3"/>
      <c r="J12" s="4"/>
      <c r="K12" s="4"/>
      <c r="L12" s="4"/>
      <c r="P12" s="11">
        <v>1</v>
      </c>
      <c r="Q12" s="20">
        <v>0.35432000000000002</v>
      </c>
      <c r="R12" s="21">
        <v>1.4624E-2</v>
      </c>
      <c r="S12" s="20">
        <v>0</v>
      </c>
      <c r="T12" s="20">
        <v>0</v>
      </c>
      <c r="U12" s="20">
        <v>2.1648000000000001E-2</v>
      </c>
      <c r="V12" s="20">
        <v>0</v>
      </c>
      <c r="W12" s="11">
        <v>-112.33</v>
      </c>
      <c r="X12" s="11">
        <v>73.52</v>
      </c>
      <c r="Y12" s="11">
        <v>0</v>
      </c>
      <c r="Z12" s="11">
        <v>0</v>
      </c>
      <c r="AA12" s="11">
        <v>179.28</v>
      </c>
      <c r="AB12" s="11">
        <v>0</v>
      </c>
    </row>
    <row r="13" spans="1:28" x14ac:dyDescent="0.15">
      <c r="A13" s="4"/>
      <c r="B13" s="4"/>
      <c r="C13" s="4"/>
      <c r="D13" s="4"/>
      <c r="E13" s="4"/>
      <c r="F13" s="4"/>
      <c r="G13" s="3"/>
      <c r="H13" s="3"/>
      <c r="I13" s="3"/>
      <c r="J13" s="4"/>
      <c r="K13" s="4"/>
      <c r="L13" s="4"/>
      <c r="P13" s="11">
        <v>1.1000000000000001</v>
      </c>
      <c r="Q13" s="20">
        <v>0.63997000000000004</v>
      </c>
      <c r="R13" s="21">
        <v>3.1189999999999999E-2</v>
      </c>
      <c r="S13" s="20">
        <v>0</v>
      </c>
      <c r="T13" s="20">
        <v>0</v>
      </c>
      <c r="U13" s="20">
        <v>2.1704999999999999E-2</v>
      </c>
      <c r="V13" s="20">
        <v>0</v>
      </c>
      <c r="W13" s="11">
        <v>-84.36</v>
      </c>
      <c r="X13" s="11">
        <v>146.76</v>
      </c>
      <c r="Y13" s="11">
        <v>0</v>
      </c>
      <c r="Z13" s="11">
        <v>0</v>
      </c>
      <c r="AA13" s="11">
        <v>-175.45</v>
      </c>
      <c r="AB13" s="11">
        <v>0</v>
      </c>
    </row>
    <row r="14" spans="1:28" x14ac:dyDescent="0.15">
      <c r="A14" s="4"/>
      <c r="B14" s="4"/>
      <c r="C14" s="4"/>
      <c r="D14" s="4"/>
      <c r="E14" s="4"/>
      <c r="F14" s="4"/>
      <c r="G14" s="3"/>
      <c r="H14" s="3"/>
      <c r="I14" s="3"/>
      <c r="J14" s="4"/>
      <c r="K14" s="4"/>
      <c r="L14" s="4"/>
      <c r="P14" s="11">
        <v>1.2</v>
      </c>
      <c r="Q14" s="20">
        <v>0.77468999999999999</v>
      </c>
      <c r="R14" s="21">
        <v>4.0943E-2</v>
      </c>
      <c r="S14" s="20">
        <v>0</v>
      </c>
      <c r="T14" s="20">
        <v>0</v>
      </c>
      <c r="U14" s="20">
        <v>2.0039000000000001E-2</v>
      </c>
      <c r="V14" s="20">
        <v>0</v>
      </c>
      <c r="W14" s="11">
        <v>-52.16</v>
      </c>
      <c r="X14" s="11">
        <v>-162.47999999999999</v>
      </c>
      <c r="Y14" s="11">
        <v>0</v>
      </c>
      <c r="Z14" s="11">
        <v>0</v>
      </c>
      <c r="AA14" s="11">
        <v>-169.24</v>
      </c>
      <c r="AB14" s="11">
        <v>0</v>
      </c>
    </row>
    <row r="15" spans="1:28" x14ac:dyDescent="0.15">
      <c r="A15" s="4"/>
      <c r="B15" s="4"/>
      <c r="C15" s="4"/>
      <c r="D15" s="4"/>
      <c r="E15" s="4"/>
      <c r="F15" s="4"/>
      <c r="G15" s="3"/>
      <c r="H15" s="3"/>
      <c r="I15" s="3"/>
      <c r="J15" s="4"/>
      <c r="K15" s="4"/>
      <c r="L15" s="4"/>
      <c r="P15" s="11">
        <v>1.3</v>
      </c>
      <c r="Q15" s="20">
        <v>0.73048000000000002</v>
      </c>
      <c r="R15" s="21">
        <v>3.8671999999999998E-2</v>
      </c>
      <c r="S15" s="20">
        <v>0</v>
      </c>
      <c r="T15" s="20">
        <v>0</v>
      </c>
      <c r="U15" s="20">
        <v>1.7746999999999999E-2</v>
      </c>
      <c r="V15" s="20">
        <v>0</v>
      </c>
      <c r="W15" s="11">
        <v>-29.7</v>
      </c>
      <c r="X15" s="11">
        <v>-126.41</v>
      </c>
      <c r="Y15" s="11">
        <v>0</v>
      </c>
      <c r="Z15" s="11">
        <v>0</v>
      </c>
      <c r="AA15" s="11">
        <v>-165.81</v>
      </c>
      <c r="AB15" s="11">
        <v>0</v>
      </c>
    </row>
    <row r="16" spans="1:28" x14ac:dyDescent="0.15">
      <c r="A16" s="4"/>
      <c r="B16" s="4"/>
      <c r="C16" s="4"/>
      <c r="D16" s="4"/>
      <c r="E16" s="4"/>
      <c r="F16" s="4"/>
      <c r="G16" s="3"/>
      <c r="H16" s="3"/>
      <c r="I16" s="3"/>
      <c r="J16" s="4"/>
      <c r="K16" s="4"/>
      <c r="L16" s="4"/>
      <c r="P16" s="11">
        <v>1.4</v>
      </c>
      <c r="Q16" s="20">
        <v>0.64798</v>
      </c>
      <c r="R16" s="21">
        <v>3.3165E-2</v>
      </c>
      <c r="S16" s="20">
        <v>0</v>
      </c>
      <c r="T16" s="20">
        <v>0</v>
      </c>
      <c r="U16" s="20">
        <v>1.5781E-2</v>
      </c>
      <c r="V16" s="20">
        <v>0</v>
      </c>
      <c r="W16" s="11">
        <v>-16.57</v>
      </c>
      <c r="X16" s="11">
        <v>-100.65</v>
      </c>
      <c r="Y16" s="11">
        <v>0</v>
      </c>
      <c r="Z16" s="11">
        <v>0</v>
      </c>
      <c r="AA16" s="11">
        <v>-164.2</v>
      </c>
      <c r="AB16" s="11">
        <v>0</v>
      </c>
    </row>
    <row r="17" spans="1:28" x14ac:dyDescent="0.15">
      <c r="A17" s="4"/>
      <c r="B17" s="4"/>
      <c r="C17" s="4"/>
      <c r="D17" s="4"/>
      <c r="E17" s="4"/>
      <c r="F17" s="4"/>
      <c r="G17" s="3"/>
      <c r="H17" s="3"/>
      <c r="I17" s="3"/>
      <c r="J17" s="4"/>
      <c r="K17" s="4"/>
      <c r="L17" s="4"/>
      <c r="P17" s="11">
        <v>1.5</v>
      </c>
      <c r="Q17" s="20">
        <v>0.57689000000000001</v>
      </c>
      <c r="R17" s="21">
        <v>2.8139999999999998E-2</v>
      </c>
      <c r="S17" s="20">
        <v>0</v>
      </c>
      <c r="T17" s="20">
        <v>0</v>
      </c>
      <c r="U17" s="20">
        <v>1.4163E-2</v>
      </c>
      <c r="V17" s="20">
        <v>0</v>
      </c>
      <c r="W17" s="11">
        <v>-9.0500000000000007</v>
      </c>
      <c r="X17" s="11">
        <v>-80.790000000000006</v>
      </c>
      <c r="Y17" s="11">
        <v>0</v>
      </c>
      <c r="Z17" s="11">
        <v>0</v>
      </c>
      <c r="AA17" s="11">
        <v>-163.32</v>
      </c>
      <c r="AB17" s="11">
        <v>0</v>
      </c>
    </row>
    <row r="18" spans="1:28" x14ac:dyDescent="0.15">
      <c r="P18" s="11">
        <v>1.6</v>
      </c>
      <c r="Q18" s="20">
        <v>0.52103999999999995</v>
      </c>
      <c r="R18" s="21">
        <v>2.2601E-2</v>
      </c>
      <c r="S18" s="20">
        <v>0</v>
      </c>
      <c r="T18" s="20">
        <v>0</v>
      </c>
      <c r="U18" s="20">
        <v>1.1783E-2</v>
      </c>
      <c r="V18" s="20">
        <v>0</v>
      </c>
      <c r="W18" s="11">
        <v>-4.29</v>
      </c>
      <c r="X18" s="11">
        <v>-68.489999999999995</v>
      </c>
      <c r="Y18" s="11">
        <v>0</v>
      </c>
      <c r="Z18" s="11">
        <v>0</v>
      </c>
      <c r="AA18" s="11">
        <v>-160.55000000000001</v>
      </c>
      <c r="AB18" s="11">
        <v>0</v>
      </c>
    </row>
    <row r="19" spans="1:28" x14ac:dyDescent="0.15">
      <c r="P19" s="11">
        <v>1.7</v>
      </c>
      <c r="Q19" s="20">
        <v>0.48148000000000002</v>
      </c>
      <c r="R19" s="21">
        <v>1.9809E-2</v>
      </c>
      <c r="S19" s="20">
        <v>0</v>
      </c>
      <c r="T19" s="20">
        <v>0</v>
      </c>
      <c r="U19" s="20">
        <v>1.0766E-2</v>
      </c>
      <c r="V19" s="20">
        <v>0</v>
      </c>
      <c r="W19" s="11">
        <v>-1.97</v>
      </c>
      <c r="X19" s="11">
        <v>-54</v>
      </c>
      <c r="Y19" s="11">
        <v>0</v>
      </c>
      <c r="Z19" s="11">
        <v>0</v>
      </c>
      <c r="AA19" s="11">
        <v>-160.74</v>
      </c>
      <c r="AB19" s="11">
        <v>0</v>
      </c>
    </row>
    <row r="20" spans="1:28" x14ac:dyDescent="0.15">
      <c r="P20" s="11">
        <v>1.8</v>
      </c>
      <c r="Q20" s="20">
        <v>0.45476</v>
      </c>
      <c r="R20" s="21">
        <v>1.8282E-2</v>
      </c>
      <c r="S20" s="20">
        <v>0</v>
      </c>
      <c r="T20" s="20">
        <v>0</v>
      </c>
      <c r="U20" s="20">
        <v>9.8566999999999995E-3</v>
      </c>
      <c r="V20" s="20">
        <v>0</v>
      </c>
      <c r="W20" s="11">
        <v>-0.83</v>
      </c>
      <c r="X20" s="11">
        <v>-42.86</v>
      </c>
      <c r="Y20" s="11">
        <v>0</v>
      </c>
      <c r="Z20" s="11">
        <v>0</v>
      </c>
      <c r="AA20" s="11">
        <v>-160.43</v>
      </c>
      <c r="AB20" s="11">
        <v>0</v>
      </c>
    </row>
    <row r="21" spans="1:28" x14ac:dyDescent="0.15">
      <c r="P21" s="11">
        <v>1.9</v>
      </c>
      <c r="Q21" s="20">
        <v>0.43274000000000001</v>
      </c>
      <c r="R21" s="21">
        <v>1.6916E-2</v>
      </c>
      <c r="S21" s="20">
        <v>0</v>
      </c>
      <c r="T21" s="20">
        <v>0</v>
      </c>
      <c r="U21" s="20">
        <v>9.0612000000000002E-3</v>
      </c>
      <c r="V21" s="20">
        <v>0</v>
      </c>
      <c r="W21" s="11">
        <v>-0.06</v>
      </c>
      <c r="X21" s="11">
        <v>-32.15</v>
      </c>
      <c r="Y21" s="11">
        <v>0</v>
      </c>
      <c r="Z21" s="11">
        <v>0</v>
      </c>
      <c r="AA21" s="11">
        <v>-160.4</v>
      </c>
      <c r="AB21" s="11">
        <v>0</v>
      </c>
    </row>
    <row r="22" spans="1:28" x14ac:dyDescent="0.15">
      <c r="P22" s="11">
        <v>2</v>
      </c>
      <c r="Q22" s="20">
        <v>0.41592000000000001</v>
      </c>
      <c r="R22" s="21">
        <v>1.5968E-2</v>
      </c>
      <c r="S22" s="20">
        <v>0</v>
      </c>
      <c r="T22" s="20">
        <v>0</v>
      </c>
      <c r="U22" s="20">
        <v>8.3446000000000006E-3</v>
      </c>
      <c r="V22" s="20">
        <v>0</v>
      </c>
      <c r="W22" s="11">
        <v>0.36</v>
      </c>
      <c r="X22" s="11">
        <v>-22.91</v>
      </c>
      <c r="Y22" s="11">
        <v>0</v>
      </c>
      <c r="Z22" s="11">
        <v>0</v>
      </c>
      <c r="AA22" s="11">
        <v>-160.28</v>
      </c>
      <c r="AB22" s="11">
        <v>0</v>
      </c>
    </row>
    <row r="23" spans="1:28" x14ac:dyDescent="0.15">
      <c r="P23" s="11">
        <v>2.1</v>
      </c>
      <c r="Q23" s="20">
        <v>0.40281</v>
      </c>
      <c r="R23" s="21">
        <v>1.5295E-2</v>
      </c>
      <c r="S23" s="20">
        <v>0</v>
      </c>
      <c r="T23" s="20">
        <v>0</v>
      </c>
      <c r="U23" s="20">
        <v>7.6952000000000001E-3</v>
      </c>
      <c r="V23" s="20">
        <v>0</v>
      </c>
      <c r="W23" s="11">
        <v>0.57999999999999996</v>
      </c>
      <c r="X23" s="11">
        <v>-14.95</v>
      </c>
      <c r="Y23" s="11">
        <v>0</v>
      </c>
      <c r="Z23" s="11">
        <v>0</v>
      </c>
      <c r="AA23" s="11">
        <v>-160.08000000000001</v>
      </c>
      <c r="AB23" s="11">
        <v>0</v>
      </c>
    </row>
    <row r="24" spans="1:28" x14ac:dyDescent="0.15">
      <c r="P24" s="11">
        <v>2.2000000000000002</v>
      </c>
      <c r="Q24" s="20">
        <v>0.39240999999999998</v>
      </c>
      <c r="R24" s="21">
        <v>1.4801E-2</v>
      </c>
      <c r="S24" s="20">
        <v>0</v>
      </c>
      <c r="T24" s="20">
        <v>0</v>
      </c>
      <c r="U24" s="20">
        <v>7.1044000000000003E-3</v>
      </c>
      <c r="V24" s="20">
        <v>0</v>
      </c>
      <c r="W24" s="11">
        <v>0.67</v>
      </c>
      <c r="X24" s="11">
        <v>-8.1199999999999992</v>
      </c>
      <c r="Y24" s="11">
        <v>0</v>
      </c>
      <c r="Z24" s="11">
        <v>0</v>
      </c>
      <c r="AA24" s="11">
        <v>-159.80000000000001</v>
      </c>
      <c r="AB24" s="11">
        <v>0</v>
      </c>
    </row>
    <row r="25" spans="1:28" x14ac:dyDescent="0.15">
      <c r="P25" s="11">
        <v>2.2999999999999998</v>
      </c>
      <c r="Q25" s="20">
        <v>0.38401000000000002</v>
      </c>
      <c r="R25" s="21">
        <v>1.4421E-2</v>
      </c>
      <c r="S25" s="20">
        <v>0</v>
      </c>
      <c r="T25" s="20">
        <v>0</v>
      </c>
      <c r="U25" s="20">
        <v>6.5652999999999996E-3</v>
      </c>
      <c r="V25" s="20">
        <v>0</v>
      </c>
      <c r="W25" s="11">
        <v>0.7</v>
      </c>
      <c r="X25" s="11">
        <v>-2.23</v>
      </c>
      <c r="Y25" s="11">
        <v>0</v>
      </c>
      <c r="Z25" s="11">
        <v>0</v>
      </c>
      <c r="AA25" s="11">
        <v>-159.47</v>
      </c>
      <c r="AB25" s="11">
        <v>0</v>
      </c>
    </row>
    <row r="26" spans="1:28" x14ac:dyDescent="0.15">
      <c r="P26" s="11">
        <v>2.4</v>
      </c>
      <c r="Q26" s="20">
        <v>0.37713000000000002</v>
      </c>
      <c r="R26" s="21">
        <v>1.4114E-2</v>
      </c>
      <c r="S26" s="20">
        <v>0</v>
      </c>
      <c r="T26" s="20">
        <v>0</v>
      </c>
      <c r="U26" s="20">
        <v>6.0724000000000004E-3</v>
      </c>
      <c r="V26" s="20">
        <v>0</v>
      </c>
      <c r="W26" s="11">
        <v>0.68</v>
      </c>
      <c r="X26" s="11">
        <v>2.86</v>
      </c>
      <c r="Y26" s="11">
        <v>0</v>
      </c>
      <c r="Z26" s="11">
        <v>0</v>
      </c>
      <c r="AA26" s="11">
        <v>-159.08000000000001</v>
      </c>
      <c r="AB26" s="11">
        <v>0</v>
      </c>
    </row>
    <row r="27" spans="1:28" x14ac:dyDescent="0.15">
      <c r="P27" s="11">
        <v>2.5</v>
      </c>
      <c r="Q27" s="20">
        <v>0.37141000000000002</v>
      </c>
      <c r="R27" s="21">
        <v>1.3853000000000001E-2</v>
      </c>
      <c r="S27" s="20">
        <v>0</v>
      </c>
      <c r="T27" s="20">
        <v>0</v>
      </c>
      <c r="U27" s="20">
        <v>5.6208999999999999E-3</v>
      </c>
      <c r="V27" s="20">
        <v>0</v>
      </c>
      <c r="W27" s="11">
        <v>0.63</v>
      </c>
      <c r="X27" s="11">
        <v>7.28</v>
      </c>
      <c r="Y27" s="11">
        <v>0</v>
      </c>
      <c r="Z27" s="11">
        <v>0</v>
      </c>
      <c r="AA27" s="11">
        <v>-158.63999999999999</v>
      </c>
      <c r="AB27" s="11">
        <v>0</v>
      </c>
    </row>
    <row r="28" spans="1:28" x14ac:dyDescent="0.15">
      <c r="P28" s="11">
        <v>2.6</v>
      </c>
      <c r="Q28" s="20">
        <v>0.36662</v>
      </c>
      <c r="R28" s="21">
        <v>1.3622E-2</v>
      </c>
      <c r="S28" s="20">
        <v>0</v>
      </c>
      <c r="T28" s="20">
        <v>0</v>
      </c>
      <c r="U28" s="20">
        <v>5.2068000000000001E-3</v>
      </c>
      <c r="V28" s="20">
        <v>0</v>
      </c>
      <c r="W28" s="11">
        <v>0.56999999999999995</v>
      </c>
      <c r="X28" s="11">
        <v>11.13</v>
      </c>
      <c r="Y28" s="11">
        <v>0</v>
      </c>
      <c r="Z28" s="11">
        <v>0</v>
      </c>
      <c r="AA28" s="11">
        <v>-158.15</v>
      </c>
      <c r="AB28" s="11">
        <v>0</v>
      </c>
    </row>
    <row r="29" spans="1:28" x14ac:dyDescent="0.15">
      <c r="P29" s="11">
        <v>2.7</v>
      </c>
      <c r="Q29" s="20">
        <v>0.36253999999999997</v>
      </c>
      <c r="R29" s="21">
        <v>1.3409000000000001E-2</v>
      </c>
      <c r="S29" s="20">
        <v>0</v>
      </c>
      <c r="T29" s="20">
        <v>0</v>
      </c>
      <c r="U29" s="20">
        <v>4.8266000000000003E-3</v>
      </c>
      <c r="V29" s="20">
        <v>0</v>
      </c>
      <c r="W29" s="11">
        <v>0.5</v>
      </c>
      <c r="X29" s="11">
        <v>14.52</v>
      </c>
      <c r="Y29" s="11">
        <v>0</v>
      </c>
      <c r="Z29" s="11">
        <v>0</v>
      </c>
      <c r="AA29" s="11">
        <v>-157.62</v>
      </c>
      <c r="AB29" s="11">
        <v>0</v>
      </c>
    </row>
    <row r="30" spans="1:28" x14ac:dyDescent="0.15">
      <c r="P30" s="11">
        <v>2.8</v>
      </c>
      <c r="Q30" s="20">
        <v>0.35905999999999999</v>
      </c>
      <c r="R30" s="21">
        <v>1.3207E-2</v>
      </c>
      <c r="S30" s="20">
        <v>0</v>
      </c>
      <c r="T30" s="20">
        <v>0</v>
      </c>
      <c r="U30" s="20">
        <v>4.4771000000000004E-3</v>
      </c>
      <c r="V30" s="20">
        <v>0</v>
      </c>
      <c r="W30" s="11">
        <v>0.43</v>
      </c>
      <c r="X30" s="11">
        <v>17.52</v>
      </c>
      <c r="Y30" s="11">
        <v>0</v>
      </c>
      <c r="Z30" s="11">
        <v>0</v>
      </c>
      <c r="AA30" s="11">
        <v>-157.05000000000001</v>
      </c>
      <c r="AB30" s="11">
        <v>0</v>
      </c>
    </row>
    <row r="31" spans="1:28" x14ac:dyDescent="0.15">
      <c r="P31" s="11">
        <v>2.9</v>
      </c>
      <c r="Q31" s="20">
        <v>0.35604999999999998</v>
      </c>
      <c r="R31" s="21">
        <v>1.3014E-2</v>
      </c>
      <c r="S31" s="20">
        <v>0</v>
      </c>
      <c r="T31" s="20">
        <v>0</v>
      </c>
      <c r="U31" s="20">
        <v>4.1554000000000001E-3</v>
      </c>
      <c r="V31" s="20">
        <v>0</v>
      </c>
      <c r="W31" s="11">
        <v>0.37</v>
      </c>
      <c r="X31" s="11">
        <v>20.18</v>
      </c>
      <c r="Y31" s="11">
        <v>0</v>
      </c>
      <c r="Z31" s="11">
        <v>0</v>
      </c>
      <c r="AA31" s="11">
        <v>-156.43</v>
      </c>
      <c r="AB31" s="11">
        <v>0</v>
      </c>
    </row>
    <row r="32" spans="1:28" x14ac:dyDescent="0.15">
      <c r="P32" s="11">
        <v>3</v>
      </c>
      <c r="Q32" s="20">
        <v>0.35342000000000001</v>
      </c>
      <c r="R32" s="21">
        <v>1.2826000000000001E-2</v>
      </c>
      <c r="S32" s="20">
        <v>0</v>
      </c>
      <c r="T32" s="20">
        <v>0</v>
      </c>
      <c r="U32" s="20">
        <v>3.8590999999999999E-3</v>
      </c>
      <c r="V32" s="20">
        <v>0</v>
      </c>
      <c r="W32" s="11">
        <v>0.3</v>
      </c>
      <c r="X32" s="11">
        <v>22.57</v>
      </c>
      <c r="Y32" s="11">
        <v>0</v>
      </c>
      <c r="Z32" s="11">
        <v>0</v>
      </c>
      <c r="AA32" s="11">
        <v>-155.77000000000001</v>
      </c>
      <c r="AB32" s="11">
        <v>0</v>
      </c>
    </row>
    <row r="33" spans="16:28" x14ac:dyDescent="0.15">
      <c r="P33" s="11">
        <v>3.1</v>
      </c>
      <c r="Q33" s="20">
        <v>0.35113</v>
      </c>
      <c r="R33" s="21">
        <v>1.2642E-2</v>
      </c>
      <c r="S33" s="20">
        <v>0</v>
      </c>
      <c r="T33" s="20">
        <v>0</v>
      </c>
      <c r="U33" s="20">
        <v>3.5858999999999999E-3</v>
      </c>
      <c r="V33" s="20">
        <v>0</v>
      </c>
      <c r="W33" s="11">
        <v>0.24</v>
      </c>
      <c r="X33" s="11">
        <v>24.71</v>
      </c>
      <c r="Y33" s="11">
        <v>0</v>
      </c>
      <c r="Z33" s="11">
        <v>0</v>
      </c>
      <c r="AA33" s="11">
        <v>-155.06</v>
      </c>
      <c r="AB33" s="11">
        <v>0</v>
      </c>
    </row>
    <row r="34" spans="16:28" x14ac:dyDescent="0.15">
      <c r="P34" s="11">
        <v>3.2</v>
      </c>
      <c r="Q34" s="20">
        <v>0.34910000000000002</v>
      </c>
      <c r="R34" s="21">
        <v>1.2461E-2</v>
      </c>
      <c r="S34" s="20">
        <v>0</v>
      </c>
      <c r="T34" s="20">
        <v>0</v>
      </c>
      <c r="U34" s="20">
        <v>3.3335999999999999E-3</v>
      </c>
      <c r="V34" s="20">
        <v>0</v>
      </c>
      <c r="W34" s="11">
        <v>0.18</v>
      </c>
      <c r="X34" s="11">
        <v>26.65</v>
      </c>
      <c r="Y34" s="11">
        <v>0</v>
      </c>
      <c r="Z34" s="11">
        <v>0</v>
      </c>
      <c r="AA34" s="11">
        <v>-154.31</v>
      </c>
      <c r="AB34" s="11">
        <v>0</v>
      </c>
    </row>
    <row r="35" spans="16:28" x14ac:dyDescent="0.15">
      <c r="P35" s="11">
        <v>3.3</v>
      </c>
      <c r="Q35" s="20">
        <v>0.34731000000000001</v>
      </c>
      <c r="R35" s="21">
        <v>1.2283000000000001E-2</v>
      </c>
      <c r="S35" s="20">
        <v>0</v>
      </c>
      <c r="T35" s="20">
        <v>0</v>
      </c>
      <c r="U35" s="20">
        <v>3.1005999999999998E-3</v>
      </c>
      <c r="V35" s="20">
        <v>0</v>
      </c>
      <c r="W35" s="11">
        <v>0.12</v>
      </c>
      <c r="X35" s="11">
        <v>28.41</v>
      </c>
      <c r="Y35" s="11">
        <v>0</v>
      </c>
      <c r="Z35" s="11">
        <v>0</v>
      </c>
      <c r="AA35" s="11">
        <v>-153.5</v>
      </c>
      <c r="AB35" s="11">
        <v>0</v>
      </c>
    </row>
    <row r="36" spans="16:28" x14ac:dyDescent="0.15">
      <c r="P36" s="11">
        <v>3.4</v>
      </c>
      <c r="Q36" s="20">
        <v>0.34571000000000002</v>
      </c>
      <c r="R36" s="21">
        <v>1.2107E-2</v>
      </c>
      <c r="S36" s="20">
        <v>0</v>
      </c>
      <c r="T36" s="20">
        <v>0</v>
      </c>
      <c r="U36" s="20">
        <v>2.885E-3</v>
      </c>
      <c r="V36" s="20">
        <v>0</v>
      </c>
      <c r="W36" s="11">
        <v>7.0000000000000007E-2</v>
      </c>
      <c r="X36" s="11">
        <v>30.01</v>
      </c>
      <c r="Y36" s="11">
        <v>0</v>
      </c>
      <c r="Z36" s="11">
        <v>0</v>
      </c>
      <c r="AA36" s="11">
        <v>-152.63999999999999</v>
      </c>
      <c r="AB36" s="11">
        <v>0</v>
      </c>
    </row>
    <row r="37" spans="16:28" x14ac:dyDescent="0.15">
      <c r="P37" s="11">
        <v>3.5</v>
      </c>
      <c r="Q37" s="20">
        <v>0.34427999999999997</v>
      </c>
      <c r="R37" s="21">
        <v>1.1934E-2</v>
      </c>
      <c r="S37" s="20">
        <v>0</v>
      </c>
      <c r="T37" s="20">
        <v>0</v>
      </c>
      <c r="U37" s="20">
        <v>2.6855E-3</v>
      </c>
      <c r="V37" s="20">
        <v>0</v>
      </c>
      <c r="W37" s="11">
        <v>0.02</v>
      </c>
      <c r="X37" s="11">
        <v>31.48</v>
      </c>
      <c r="Y37" s="11">
        <v>0</v>
      </c>
      <c r="Z37" s="11">
        <v>0</v>
      </c>
      <c r="AA37" s="11">
        <v>-151.71</v>
      </c>
      <c r="AB37" s="11">
        <v>0</v>
      </c>
    </row>
    <row r="38" spans="16:28" x14ac:dyDescent="0.15">
      <c r="P38" s="11">
        <v>3.75</v>
      </c>
      <c r="Q38" s="20">
        <v>0.34127999999999997</v>
      </c>
      <c r="R38" s="21">
        <v>1.1512E-2</v>
      </c>
      <c r="S38" s="20">
        <v>0</v>
      </c>
      <c r="T38" s="20">
        <v>0</v>
      </c>
      <c r="U38" s="20">
        <v>2.2485000000000001E-3</v>
      </c>
      <c r="V38" s="20">
        <v>0</v>
      </c>
      <c r="W38" s="11">
        <v>-0.08</v>
      </c>
      <c r="X38" s="11">
        <v>34.659999999999997</v>
      </c>
      <c r="Y38" s="11">
        <v>0</v>
      </c>
      <c r="Z38" s="11">
        <v>0</v>
      </c>
      <c r="AA38" s="11">
        <v>-149.12</v>
      </c>
      <c r="AB38" s="11">
        <v>0</v>
      </c>
    </row>
    <row r="39" spans="16:28" x14ac:dyDescent="0.15">
      <c r="P39" s="11">
        <v>4</v>
      </c>
      <c r="Q39" s="20">
        <v>0.33893000000000001</v>
      </c>
      <c r="R39" s="21">
        <v>1.1108E-2</v>
      </c>
      <c r="S39" s="20">
        <v>0</v>
      </c>
      <c r="T39" s="20">
        <v>0</v>
      </c>
      <c r="U39" s="20">
        <v>1.8862E-3</v>
      </c>
      <c r="V39" s="20">
        <v>0</v>
      </c>
      <c r="W39" s="11">
        <v>-0.16</v>
      </c>
      <c r="X39" s="11">
        <v>37.29</v>
      </c>
      <c r="Y39" s="11">
        <v>0</v>
      </c>
      <c r="Z39" s="11">
        <v>0</v>
      </c>
      <c r="AA39" s="11">
        <v>-146.05000000000001</v>
      </c>
      <c r="AB39" s="11">
        <v>0</v>
      </c>
    </row>
    <row r="40" spans="16:28" x14ac:dyDescent="0.15">
      <c r="P40" s="11">
        <v>4.25</v>
      </c>
      <c r="Q40" s="20">
        <v>0.33704000000000001</v>
      </c>
      <c r="R40" s="21">
        <v>1.0722000000000001E-2</v>
      </c>
      <c r="S40" s="20">
        <v>0</v>
      </c>
      <c r="T40" s="20">
        <v>0</v>
      </c>
      <c r="U40" s="20">
        <v>1.5855000000000001E-3</v>
      </c>
      <c r="V40" s="20">
        <v>0</v>
      </c>
      <c r="W40" s="11">
        <v>-0.23</v>
      </c>
      <c r="X40" s="11">
        <v>39.5</v>
      </c>
      <c r="Y40" s="11">
        <v>0</v>
      </c>
      <c r="Z40" s="11">
        <v>0</v>
      </c>
      <c r="AA40" s="11">
        <v>-142.41</v>
      </c>
      <c r="AB40" s="11">
        <v>0</v>
      </c>
    </row>
    <row r="41" spans="16:28" x14ac:dyDescent="0.15">
      <c r="P41" s="11">
        <v>4.5</v>
      </c>
      <c r="Q41" s="20">
        <v>0.33550000000000002</v>
      </c>
      <c r="R41" s="21">
        <v>1.0354E-2</v>
      </c>
      <c r="S41" s="20">
        <v>0</v>
      </c>
      <c r="T41" s="20">
        <v>0</v>
      </c>
      <c r="U41" s="20">
        <v>1.3362000000000001E-3</v>
      </c>
      <c r="V41" s="20">
        <v>0</v>
      </c>
      <c r="W41" s="11">
        <v>-0.28000000000000003</v>
      </c>
      <c r="X41" s="11">
        <v>41.37</v>
      </c>
      <c r="Y41" s="11">
        <v>0</v>
      </c>
      <c r="Z41" s="11">
        <v>0</v>
      </c>
      <c r="AA41" s="11">
        <v>-138.08000000000001</v>
      </c>
      <c r="AB41" s="11">
        <v>0</v>
      </c>
    </row>
  </sheetData>
  <mergeCells count="9">
    <mergeCell ref="Q2:V2"/>
    <mergeCell ref="W2:AB2"/>
    <mergeCell ref="A1:C1"/>
    <mergeCell ref="A2:C2"/>
    <mergeCell ref="D2:F2"/>
    <mergeCell ref="G2:I2"/>
    <mergeCell ref="J2:L2"/>
    <mergeCell ref="P2:P3"/>
    <mergeCell ref="P1:AB1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41"/>
  <sheetViews>
    <sheetView zoomScaleNormal="100" workbookViewId="0">
      <selection sqref="A1:C1"/>
    </sheetView>
  </sheetViews>
  <sheetFormatPr defaultRowHeight="13.5" x14ac:dyDescent="0.15"/>
  <cols>
    <col min="1" max="12" width="10.625" customWidth="1"/>
    <col min="17" max="28" width="11.875" customWidth="1"/>
  </cols>
  <sheetData>
    <row r="1" spans="1:28" ht="21" customHeight="1" x14ac:dyDescent="0.15">
      <c r="A1" s="46" t="s">
        <v>46</v>
      </c>
      <c r="B1" s="46"/>
      <c r="C1" s="46"/>
      <c r="D1" s="15"/>
      <c r="E1" s="15"/>
      <c r="F1" s="15"/>
      <c r="G1" s="15"/>
      <c r="H1" s="15"/>
      <c r="I1" s="15"/>
      <c r="P1" s="43" t="s">
        <v>72</v>
      </c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5"/>
    </row>
    <row r="2" spans="1:28" ht="13.5" customHeight="1" x14ac:dyDescent="0.15">
      <c r="A2" s="43" t="s">
        <v>58</v>
      </c>
      <c r="B2" s="44"/>
      <c r="C2" s="45"/>
      <c r="D2" s="43" t="s">
        <v>59</v>
      </c>
      <c r="E2" s="44"/>
      <c r="F2" s="45"/>
      <c r="G2" s="43" t="s">
        <v>60</v>
      </c>
      <c r="H2" s="44"/>
      <c r="I2" s="45"/>
      <c r="J2" s="46" t="s">
        <v>61</v>
      </c>
      <c r="K2" s="46"/>
      <c r="L2" s="46"/>
      <c r="P2" s="46" t="s">
        <v>10</v>
      </c>
      <c r="Q2" s="46" t="s">
        <v>48</v>
      </c>
      <c r="R2" s="46"/>
      <c r="S2" s="46"/>
      <c r="T2" s="46"/>
      <c r="U2" s="46"/>
      <c r="V2" s="46"/>
      <c r="W2" s="46" t="s">
        <v>47</v>
      </c>
      <c r="X2" s="46"/>
      <c r="Y2" s="46"/>
      <c r="Z2" s="46"/>
      <c r="AA2" s="46"/>
      <c r="AB2" s="46"/>
    </row>
    <row r="3" spans="1:28" ht="45" customHeight="1" x14ac:dyDescent="0.15">
      <c r="A3" s="10" t="s">
        <v>6</v>
      </c>
      <c r="B3" s="10" t="s">
        <v>1</v>
      </c>
      <c r="C3" s="27" t="s">
        <v>4</v>
      </c>
      <c r="D3" s="2" t="s">
        <v>6</v>
      </c>
      <c r="E3" s="2" t="s">
        <v>1</v>
      </c>
      <c r="F3" s="2" t="s">
        <v>4</v>
      </c>
      <c r="G3" s="2" t="s">
        <v>6</v>
      </c>
      <c r="H3" s="2" t="s">
        <v>1</v>
      </c>
      <c r="I3" s="2" t="s">
        <v>4</v>
      </c>
      <c r="J3" s="2" t="s">
        <v>6</v>
      </c>
      <c r="K3" s="2" t="s">
        <v>1</v>
      </c>
      <c r="L3" s="2" t="s">
        <v>4</v>
      </c>
      <c r="P3" s="46"/>
      <c r="Q3" s="28" t="s">
        <v>12</v>
      </c>
      <c r="R3" s="30" t="s">
        <v>13</v>
      </c>
      <c r="S3" s="29" t="s">
        <v>14</v>
      </c>
      <c r="T3" s="29" t="s">
        <v>15</v>
      </c>
      <c r="U3" s="29" t="s">
        <v>16</v>
      </c>
      <c r="V3" s="31" t="s">
        <v>11</v>
      </c>
      <c r="W3" s="28" t="s">
        <v>12</v>
      </c>
      <c r="X3" s="29" t="s">
        <v>13</v>
      </c>
      <c r="Y3" s="29" t="s">
        <v>14</v>
      </c>
      <c r="Z3" s="29" t="s">
        <v>15</v>
      </c>
      <c r="AA3" s="29" t="s">
        <v>16</v>
      </c>
      <c r="AB3" s="31" t="s">
        <v>11</v>
      </c>
    </row>
    <row r="4" spans="1:28" x14ac:dyDescent="0.15">
      <c r="A4" s="12">
        <v>1.3815999999999999</v>
      </c>
      <c r="B4" s="12">
        <f>2*PI()/A4^2</f>
        <v>3.2916618891109204</v>
      </c>
      <c r="C4" s="24">
        <v>4.7784000000000004E-3</v>
      </c>
      <c r="D4" s="3"/>
      <c r="E4" s="3"/>
      <c r="F4" s="3"/>
      <c r="G4" s="3"/>
      <c r="H4" s="3"/>
      <c r="I4" s="3"/>
      <c r="J4" s="4"/>
      <c r="K4" s="3"/>
      <c r="L4" s="4"/>
      <c r="P4" s="11">
        <v>0.2</v>
      </c>
      <c r="Q4" s="20">
        <v>1.9227000000000001E-3</v>
      </c>
      <c r="R4" s="21">
        <v>2.8928000000000001E-3</v>
      </c>
      <c r="S4" s="20">
        <v>1.4448000000000001E-2</v>
      </c>
      <c r="T4" s="20">
        <v>5.7104000000000001E-5</v>
      </c>
      <c r="U4" s="20">
        <v>4.306E-4</v>
      </c>
      <c r="V4" s="20">
        <v>1.041E-3</v>
      </c>
      <c r="W4" s="11">
        <v>-68.099999999999994</v>
      </c>
      <c r="X4" s="11">
        <v>-128.66999999999999</v>
      </c>
      <c r="Y4" s="11">
        <v>156.32</v>
      </c>
      <c r="Z4" s="11">
        <v>-6.51</v>
      </c>
      <c r="AA4" s="11">
        <v>152.27000000000001</v>
      </c>
      <c r="AB4" s="11">
        <v>-14.37</v>
      </c>
    </row>
    <row r="5" spans="1:28" x14ac:dyDescent="0.15">
      <c r="A5" s="12">
        <v>1.7828999999999999</v>
      </c>
      <c r="B5" s="12">
        <f t="shared" ref="B5:B10" si="0">2*PI()/A5^2</f>
        <v>1.9766323479803658</v>
      </c>
      <c r="C5" s="24">
        <v>7.9077999999999996E-3</v>
      </c>
      <c r="D5" s="3"/>
      <c r="E5" s="3"/>
      <c r="F5" s="3"/>
      <c r="G5" s="3"/>
      <c r="H5" s="3"/>
      <c r="I5" s="3"/>
      <c r="J5" s="4"/>
      <c r="K5" s="3"/>
      <c r="L5" s="4"/>
      <c r="P5" s="11">
        <v>0.3</v>
      </c>
      <c r="Q5" s="20">
        <v>2.9448E-3</v>
      </c>
      <c r="R5" s="21">
        <v>9.6127000000000001E-3</v>
      </c>
      <c r="S5" s="20">
        <v>1.2796999999999999E-2</v>
      </c>
      <c r="T5" s="20">
        <v>6.0831000000000004E-4</v>
      </c>
      <c r="U5" s="20">
        <v>9.7692000000000005E-4</v>
      </c>
      <c r="V5" s="20">
        <v>2.9846999999999999E-3</v>
      </c>
      <c r="W5" s="11">
        <v>85.73</v>
      </c>
      <c r="X5" s="11">
        <v>-34.86</v>
      </c>
      <c r="Y5" s="11">
        <v>152.84</v>
      </c>
      <c r="Z5" s="11">
        <v>-44.45</v>
      </c>
      <c r="AA5" s="11">
        <v>-8.43</v>
      </c>
      <c r="AB5" s="11">
        <v>104.86</v>
      </c>
    </row>
    <row r="6" spans="1:28" x14ac:dyDescent="0.15">
      <c r="A6" s="12">
        <v>2.1842000000000001</v>
      </c>
      <c r="B6" s="12">
        <f t="shared" si="0"/>
        <v>1.3170281657754106</v>
      </c>
      <c r="C6" s="24">
        <v>1.3525000000000001E-2</v>
      </c>
      <c r="D6" s="3"/>
      <c r="E6" s="3"/>
      <c r="F6" s="3"/>
      <c r="G6" s="3"/>
      <c r="H6" s="3"/>
      <c r="I6" s="3"/>
      <c r="J6" s="4"/>
      <c r="K6" s="3"/>
      <c r="L6" s="4"/>
      <c r="P6" s="11">
        <v>0.4</v>
      </c>
      <c r="Q6" s="20">
        <v>1.3906E-2</v>
      </c>
      <c r="R6" s="21">
        <v>2.9326000000000001E-2</v>
      </c>
      <c r="S6" s="20">
        <v>4.9096000000000001E-2</v>
      </c>
      <c r="T6" s="20">
        <v>1.0464E-4</v>
      </c>
      <c r="U6" s="20">
        <v>3.5068E-3</v>
      </c>
      <c r="V6" s="20">
        <v>1.5008000000000001E-3</v>
      </c>
      <c r="W6" s="11">
        <v>46.41</v>
      </c>
      <c r="X6" s="11">
        <v>-71.88</v>
      </c>
      <c r="Y6" s="11">
        <v>156.5</v>
      </c>
      <c r="Z6" s="11">
        <v>122.28</v>
      </c>
      <c r="AA6" s="11">
        <v>-146.28</v>
      </c>
      <c r="AB6" s="11">
        <v>-9.16</v>
      </c>
    </row>
    <row r="7" spans="1:28" x14ac:dyDescent="0.15">
      <c r="A7" s="12">
        <v>2.5987</v>
      </c>
      <c r="B7" s="12">
        <f t="shared" si="0"/>
        <v>0.93039544497326976</v>
      </c>
      <c r="C7" s="24">
        <v>1.8478999999999999E-2</v>
      </c>
      <c r="D7" s="3"/>
      <c r="E7" s="3"/>
      <c r="F7" s="3"/>
      <c r="G7" s="3"/>
      <c r="H7" s="3"/>
      <c r="I7" s="3"/>
      <c r="J7" s="4"/>
      <c r="K7" s="3"/>
      <c r="L7" s="4"/>
      <c r="P7" s="11">
        <v>0.5</v>
      </c>
      <c r="Q7" s="20">
        <v>2.3793999999999999E-2</v>
      </c>
      <c r="R7" s="21">
        <v>3.6735999999999998E-2</v>
      </c>
      <c r="S7" s="20">
        <v>6.1317999999999998E-2</v>
      </c>
      <c r="T7" s="20">
        <v>7.9600000000000005E-4</v>
      </c>
      <c r="U7" s="20">
        <v>1.0043E-2</v>
      </c>
      <c r="V7" s="20">
        <v>8.7823999999999992E-3</v>
      </c>
      <c r="W7" s="11">
        <v>19.82</v>
      </c>
      <c r="X7" s="11">
        <v>-74.989999999999995</v>
      </c>
      <c r="Y7" s="11">
        <v>153.31</v>
      </c>
      <c r="Z7" s="11">
        <v>118.8</v>
      </c>
      <c r="AA7" s="11">
        <v>-175.21</v>
      </c>
      <c r="AB7" s="11">
        <v>-100.34</v>
      </c>
    </row>
    <row r="8" spans="1:28" x14ac:dyDescent="0.15">
      <c r="A8" s="12">
        <v>3</v>
      </c>
      <c r="B8" s="12">
        <f t="shared" si="0"/>
        <v>0.69813170079773179</v>
      </c>
      <c r="C8" s="24">
        <v>2.0612999999999999E-2</v>
      </c>
      <c r="D8" s="3"/>
      <c r="E8" s="3"/>
      <c r="F8" s="3"/>
      <c r="G8" s="3"/>
      <c r="H8" s="3"/>
      <c r="I8" s="3"/>
      <c r="J8" s="4"/>
      <c r="K8" s="3"/>
      <c r="L8" s="4"/>
      <c r="P8" s="11">
        <v>0.6</v>
      </c>
      <c r="Q8" s="20">
        <v>2.0487999999999999E-2</v>
      </c>
      <c r="R8" s="21">
        <v>3.2155999999999997E-2</v>
      </c>
      <c r="S8" s="20">
        <v>5.5212999999999998E-2</v>
      </c>
      <c r="T8" s="20">
        <v>9.2365999999999998E-4</v>
      </c>
      <c r="U8" s="20">
        <v>1.4930000000000001E-2</v>
      </c>
      <c r="V8" s="20">
        <v>1.2292000000000001E-2</v>
      </c>
      <c r="W8" s="11">
        <v>-14.61</v>
      </c>
      <c r="X8" s="11">
        <v>-68.400000000000006</v>
      </c>
      <c r="Y8" s="11">
        <v>151.81</v>
      </c>
      <c r="Z8" s="11">
        <v>119.71</v>
      </c>
      <c r="AA8" s="11">
        <v>177.34</v>
      </c>
      <c r="AB8" s="11">
        <v>-106.82</v>
      </c>
    </row>
    <row r="9" spans="1:28" x14ac:dyDescent="0.15">
      <c r="A9" s="12">
        <v>3.4013</v>
      </c>
      <c r="B9" s="12">
        <f t="shared" si="0"/>
        <v>0.5431127398528337</v>
      </c>
      <c r="C9" s="24">
        <v>3.7012999999999997E-2</v>
      </c>
      <c r="D9" s="4"/>
      <c r="E9" s="4"/>
      <c r="F9" s="4"/>
      <c r="G9" s="3"/>
      <c r="H9" s="3"/>
      <c r="I9" s="3"/>
      <c r="J9" s="4"/>
      <c r="K9" s="3"/>
      <c r="L9" s="4"/>
      <c r="P9" s="11">
        <v>0.7</v>
      </c>
      <c r="Q9" s="20">
        <v>3.4465000000000003E-2</v>
      </c>
      <c r="R9" s="21">
        <v>2.4398E-2</v>
      </c>
      <c r="S9" s="20">
        <v>4.1836999999999999E-2</v>
      </c>
      <c r="T9" s="20">
        <v>7.4388000000000004E-4</v>
      </c>
      <c r="U9" s="20">
        <v>1.7538999999999999E-2</v>
      </c>
      <c r="V9" s="20">
        <v>1.2218E-2</v>
      </c>
      <c r="W9" s="11">
        <v>-99.44</v>
      </c>
      <c r="X9" s="11">
        <v>-51.26</v>
      </c>
      <c r="Y9" s="11">
        <v>152.91</v>
      </c>
      <c r="Z9" s="11">
        <v>123.09</v>
      </c>
      <c r="AA9" s="11">
        <v>175.05</v>
      </c>
      <c r="AB9" s="11">
        <v>-106.44</v>
      </c>
    </row>
    <row r="10" spans="1:28" x14ac:dyDescent="0.15">
      <c r="A10" s="12">
        <v>3.6183999999999998</v>
      </c>
      <c r="B10" s="12">
        <f t="shared" si="0"/>
        <v>0.47989554566771497</v>
      </c>
      <c r="C10" s="24">
        <v>3.4347000000000003E-2</v>
      </c>
      <c r="D10" s="4"/>
      <c r="E10" s="4"/>
      <c r="F10" s="4"/>
      <c r="G10" s="3"/>
      <c r="H10" s="3"/>
      <c r="I10" s="3"/>
      <c r="J10" s="4"/>
      <c r="K10" s="4"/>
      <c r="L10" s="4"/>
      <c r="P10" s="11">
        <v>0.8</v>
      </c>
      <c r="Q10" s="20">
        <v>0.11967999999999999</v>
      </c>
      <c r="R10" s="21">
        <v>1.6574999999999999E-2</v>
      </c>
      <c r="S10" s="20">
        <v>3.4169999999999999E-2</v>
      </c>
      <c r="T10" s="20">
        <v>5.3786000000000003E-4</v>
      </c>
      <c r="U10" s="20">
        <v>1.8549E-2</v>
      </c>
      <c r="V10" s="20">
        <v>1.0293E-2</v>
      </c>
      <c r="W10" s="11">
        <v>-120.97</v>
      </c>
      <c r="X10" s="11">
        <v>-14.59</v>
      </c>
      <c r="Y10" s="11">
        <v>160.31</v>
      </c>
      <c r="Z10" s="11">
        <v>125.54</v>
      </c>
      <c r="AA10" s="11">
        <v>174.83</v>
      </c>
      <c r="AB10" s="11">
        <v>-102.31</v>
      </c>
    </row>
    <row r="11" spans="1:28" x14ac:dyDescent="0.15">
      <c r="A11" s="3"/>
      <c r="B11" s="3"/>
      <c r="C11" s="3"/>
      <c r="D11" s="4"/>
      <c r="E11" s="2"/>
      <c r="F11" s="4"/>
      <c r="G11" s="3"/>
      <c r="H11" s="3"/>
      <c r="I11" s="3"/>
      <c r="J11" s="4"/>
      <c r="K11" s="4"/>
      <c r="L11" s="4"/>
      <c r="P11" s="11">
        <v>0.9</v>
      </c>
      <c r="Q11" s="20">
        <v>0.32106000000000001</v>
      </c>
      <c r="R11" s="21">
        <v>1.9651999999999999E-2</v>
      </c>
      <c r="S11" s="20">
        <v>3.4844E-2</v>
      </c>
      <c r="T11" s="20">
        <v>3.3544E-4</v>
      </c>
      <c r="U11" s="20">
        <v>1.9552E-2</v>
      </c>
      <c r="V11" s="20">
        <v>6.3794999999999998E-3</v>
      </c>
      <c r="W11" s="11">
        <v>-115.67</v>
      </c>
      <c r="X11" s="11">
        <v>69.41</v>
      </c>
      <c r="Y11" s="11">
        <v>177.99</v>
      </c>
      <c r="Z11" s="11">
        <v>128.37</v>
      </c>
      <c r="AA11" s="11">
        <v>179.03</v>
      </c>
      <c r="AB11" s="11">
        <v>-89.61</v>
      </c>
    </row>
    <row r="12" spans="1:28" x14ac:dyDescent="0.15">
      <c r="A12" s="3"/>
      <c r="B12" s="3"/>
      <c r="C12" s="3"/>
      <c r="D12" s="4"/>
      <c r="E12" s="4"/>
      <c r="F12" s="4"/>
      <c r="G12" s="3"/>
      <c r="H12" s="3"/>
      <c r="I12" s="3"/>
      <c r="J12" s="4"/>
      <c r="K12" s="4"/>
      <c r="L12" s="4"/>
      <c r="P12" s="11">
        <v>1</v>
      </c>
      <c r="Q12" s="20">
        <v>0.62239</v>
      </c>
      <c r="R12" s="21">
        <v>3.5069000000000003E-2</v>
      </c>
      <c r="S12" s="20">
        <v>2.9100999999999998E-2</v>
      </c>
      <c r="T12" s="20">
        <v>2.1065999999999999E-4</v>
      </c>
      <c r="U12" s="20">
        <v>1.9678000000000001E-2</v>
      </c>
      <c r="V12" s="20">
        <v>4.9354000000000004E-3</v>
      </c>
      <c r="W12" s="11">
        <v>-89</v>
      </c>
      <c r="X12" s="11">
        <v>131.76</v>
      </c>
      <c r="Y12" s="11">
        <v>-173.7</v>
      </c>
      <c r="Z12" s="11">
        <v>134.47</v>
      </c>
      <c r="AA12" s="11">
        <v>-175.74</v>
      </c>
      <c r="AB12" s="11">
        <v>-92.09</v>
      </c>
    </row>
    <row r="13" spans="1:28" x14ac:dyDescent="0.15">
      <c r="A13" s="4"/>
      <c r="B13" s="4"/>
      <c r="C13" s="4"/>
      <c r="D13" s="4"/>
      <c r="E13" s="4"/>
      <c r="F13" s="4"/>
      <c r="G13" s="3"/>
      <c r="H13" s="3"/>
      <c r="I13" s="3"/>
      <c r="J13" s="4"/>
      <c r="K13" s="4"/>
      <c r="L13" s="4"/>
      <c r="P13" s="11">
        <v>1.1000000000000001</v>
      </c>
      <c r="Q13" s="20">
        <v>0.78925000000000001</v>
      </c>
      <c r="R13" s="21">
        <v>4.2042000000000003E-2</v>
      </c>
      <c r="S13" s="20">
        <v>2.4140000000000002E-2</v>
      </c>
      <c r="T13" s="20">
        <v>1.4113E-4</v>
      </c>
      <c r="U13" s="20">
        <v>1.8072999999999999E-2</v>
      </c>
      <c r="V13" s="20">
        <v>3.8433999999999999E-3</v>
      </c>
      <c r="W13" s="11">
        <v>-54.7</v>
      </c>
      <c r="X13" s="11">
        <v>-174.3</v>
      </c>
      <c r="Y13" s="11">
        <v>-168.66</v>
      </c>
      <c r="Z13" s="11">
        <v>146.87</v>
      </c>
      <c r="AA13" s="11">
        <v>-168.52</v>
      </c>
      <c r="AB13" s="11">
        <v>-94.75</v>
      </c>
    </row>
    <row r="14" spans="1:28" x14ac:dyDescent="0.15">
      <c r="A14" s="4"/>
      <c r="B14" s="4"/>
      <c r="C14" s="4"/>
      <c r="D14" s="4"/>
      <c r="E14" s="4"/>
      <c r="F14" s="4"/>
      <c r="G14" s="3"/>
      <c r="H14" s="3"/>
      <c r="I14" s="3"/>
      <c r="J14" s="4"/>
      <c r="K14" s="4"/>
      <c r="L14" s="4"/>
      <c r="P14" s="11">
        <v>1.2</v>
      </c>
      <c r="Q14" s="20">
        <v>0.74197000000000002</v>
      </c>
      <c r="R14" s="21">
        <v>3.6623000000000003E-2</v>
      </c>
      <c r="S14" s="20">
        <v>1.95E-2</v>
      </c>
      <c r="T14" s="20">
        <v>1.0609E-4</v>
      </c>
      <c r="U14" s="20">
        <v>1.5674E-2</v>
      </c>
      <c r="V14" s="20">
        <v>3.0934000000000001E-3</v>
      </c>
      <c r="W14" s="11">
        <v>-30.38</v>
      </c>
      <c r="X14" s="11">
        <v>-134.21</v>
      </c>
      <c r="Y14" s="11">
        <v>-165.76</v>
      </c>
      <c r="Z14" s="11">
        <v>163.81</v>
      </c>
      <c r="AA14" s="11">
        <v>-164.49</v>
      </c>
      <c r="AB14" s="11">
        <v>-97.46</v>
      </c>
    </row>
    <row r="15" spans="1:28" x14ac:dyDescent="0.15">
      <c r="A15" s="4"/>
      <c r="B15" s="4"/>
      <c r="C15" s="4"/>
      <c r="D15" s="4"/>
      <c r="E15" s="4"/>
      <c r="F15" s="4"/>
      <c r="G15" s="3"/>
      <c r="H15" s="3"/>
      <c r="I15" s="3"/>
      <c r="J15" s="4"/>
      <c r="K15" s="4"/>
      <c r="L15" s="4"/>
      <c r="P15" s="11">
        <v>1.3</v>
      </c>
      <c r="Q15" s="20">
        <v>0.65037999999999996</v>
      </c>
      <c r="R15" s="21">
        <v>2.9439E-2</v>
      </c>
      <c r="S15" s="20">
        <v>1.5520000000000001E-2</v>
      </c>
      <c r="T15" s="20">
        <v>9.0492E-5</v>
      </c>
      <c r="U15" s="20">
        <v>1.3676000000000001E-2</v>
      </c>
      <c r="V15" s="20">
        <v>2.5373000000000001E-3</v>
      </c>
      <c r="W15" s="11">
        <v>-16.66</v>
      </c>
      <c r="X15" s="11">
        <v>-105.38</v>
      </c>
      <c r="Y15" s="11">
        <v>-164.6</v>
      </c>
      <c r="Z15" s="11">
        <v>-178.88</v>
      </c>
      <c r="AA15" s="11">
        <v>-162.79</v>
      </c>
      <c r="AB15" s="11">
        <v>-99.09</v>
      </c>
    </row>
    <row r="16" spans="1:28" x14ac:dyDescent="0.15">
      <c r="A16" s="4"/>
      <c r="B16" s="4"/>
      <c r="C16" s="4"/>
      <c r="D16" s="4"/>
      <c r="E16" s="4"/>
      <c r="F16" s="4"/>
      <c r="G16" s="3"/>
      <c r="H16" s="3"/>
      <c r="I16" s="3"/>
      <c r="J16" s="4"/>
      <c r="K16" s="4"/>
      <c r="L16" s="4"/>
      <c r="P16" s="11">
        <v>1.4</v>
      </c>
      <c r="Q16" s="20">
        <v>0.57437000000000005</v>
      </c>
      <c r="R16" s="21">
        <v>2.3902E-2</v>
      </c>
      <c r="S16" s="20">
        <v>1.2363000000000001E-2</v>
      </c>
      <c r="T16" s="20">
        <v>8.3510000000000005E-5</v>
      </c>
      <c r="U16" s="20">
        <v>1.2086E-2</v>
      </c>
      <c r="V16" s="20">
        <v>2.0904999999999999E-3</v>
      </c>
      <c r="W16" s="11">
        <v>-9.09</v>
      </c>
      <c r="X16" s="11">
        <v>-82.88</v>
      </c>
      <c r="Y16" s="11">
        <v>-164.76</v>
      </c>
      <c r="Z16" s="11">
        <v>-163.41</v>
      </c>
      <c r="AA16" s="11">
        <v>-161.94999999999999</v>
      </c>
      <c r="AB16" s="11">
        <v>-99.38</v>
      </c>
    </row>
    <row r="17" spans="1:28" x14ac:dyDescent="0.15">
      <c r="A17" s="4"/>
      <c r="B17" s="4"/>
      <c r="C17" s="4"/>
      <c r="D17" s="4"/>
      <c r="E17" s="4"/>
      <c r="F17" s="4"/>
      <c r="G17" s="3"/>
      <c r="H17" s="3"/>
      <c r="I17" s="3"/>
      <c r="J17" s="4"/>
      <c r="K17" s="4"/>
      <c r="L17" s="4"/>
      <c r="P17" s="11">
        <v>1.5</v>
      </c>
      <c r="Q17" s="20">
        <v>0.51639999999999997</v>
      </c>
      <c r="R17" s="21">
        <v>1.8612E-2</v>
      </c>
      <c r="S17" s="20">
        <v>9.9868000000000005E-3</v>
      </c>
      <c r="T17" s="20">
        <v>8.0779999999999996E-5</v>
      </c>
      <c r="U17" s="20">
        <v>9.7876000000000005E-3</v>
      </c>
      <c r="V17" s="20">
        <v>1.7202000000000001E-3</v>
      </c>
      <c r="W17" s="11">
        <v>-4.49</v>
      </c>
      <c r="X17" s="11">
        <v>-69.180000000000007</v>
      </c>
      <c r="Y17" s="11">
        <v>-165.8</v>
      </c>
      <c r="Z17" s="11">
        <v>-149.77000000000001</v>
      </c>
      <c r="AA17" s="11">
        <v>-159.16999999999999</v>
      </c>
      <c r="AB17" s="11">
        <v>-98.58</v>
      </c>
    </row>
    <row r="18" spans="1:28" x14ac:dyDescent="0.15">
      <c r="P18" s="11">
        <v>1.6</v>
      </c>
      <c r="Q18" s="20">
        <v>0.47660999999999998</v>
      </c>
      <c r="R18" s="21">
        <v>1.6095999999999999E-2</v>
      </c>
      <c r="S18" s="20">
        <v>8.2456999999999999E-3</v>
      </c>
      <c r="T18" s="20">
        <v>8.1030000000000002E-5</v>
      </c>
      <c r="U18" s="20">
        <v>8.8485000000000005E-3</v>
      </c>
      <c r="V18" s="20">
        <v>1.4174999999999999E-3</v>
      </c>
      <c r="W18" s="11">
        <v>-2.2999999999999998</v>
      </c>
      <c r="X18" s="11">
        <v>-52.38</v>
      </c>
      <c r="Y18" s="11">
        <v>-167.24</v>
      </c>
      <c r="Z18" s="11">
        <v>-137.97999999999999</v>
      </c>
      <c r="AA18" s="11">
        <v>-159.5</v>
      </c>
      <c r="AB18" s="11">
        <v>-97.06</v>
      </c>
    </row>
    <row r="19" spans="1:28" x14ac:dyDescent="0.15">
      <c r="P19" s="11">
        <v>1.7</v>
      </c>
      <c r="Q19" s="20">
        <v>0.44999</v>
      </c>
      <c r="R19" s="21">
        <v>1.49E-2</v>
      </c>
      <c r="S19" s="20">
        <v>6.9208000000000004E-3</v>
      </c>
      <c r="T19" s="20">
        <v>8.2090999999999997E-5</v>
      </c>
      <c r="U19" s="20">
        <v>8.0208999999999992E-3</v>
      </c>
      <c r="V19" s="20">
        <v>1.2415E-3</v>
      </c>
      <c r="W19" s="11">
        <v>-1.21</v>
      </c>
      <c r="X19" s="11">
        <v>-39.51</v>
      </c>
      <c r="Y19" s="11">
        <v>-169.84</v>
      </c>
      <c r="Z19" s="11">
        <v>-128.03</v>
      </c>
      <c r="AA19" s="11">
        <v>-159.24</v>
      </c>
      <c r="AB19" s="11">
        <v>-93.91</v>
      </c>
    </row>
    <row r="20" spans="1:28" x14ac:dyDescent="0.15">
      <c r="P20" s="11">
        <v>1.8</v>
      </c>
      <c r="Q20" s="20">
        <v>0.42845</v>
      </c>
      <c r="R20" s="21">
        <v>1.3913E-2</v>
      </c>
      <c r="S20" s="20">
        <v>6.0257000000000002E-3</v>
      </c>
      <c r="T20" s="20">
        <v>8.6187000000000007E-5</v>
      </c>
      <c r="U20" s="20">
        <v>7.3039000000000003E-3</v>
      </c>
      <c r="V20" s="20">
        <v>1.0425E-3</v>
      </c>
      <c r="W20" s="11">
        <v>-0.5</v>
      </c>
      <c r="X20" s="11">
        <v>-27.46</v>
      </c>
      <c r="Y20" s="11">
        <v>-171.03</v>
      </c>
      <c r="Z20" s="11">
        <v>-120.45</v>
      </c>
      <c r="AA20" s="11">
        <v>-159.27000000000001</v>
      </c>
      <c r="AB20" s="11">
        <v>-91.78</v>
      </c>
    </row>
    <row r="21" spans="1:28" x14ac:dyDescent="0.15">
      <c r="P21" s="11">
        <v>1.9</v>
      </c>
      <c r="Q21" s="20">
        <v>0.41214000000000001</v>
      </c>
      <c r="R21" s="21">
        <v>1.3305000000000001E-2</v>
      </c>
      <c r="S21" s="20">
        <v>5.3670000000000002E-3</v>
      </c>
      <c r="T21" s="20">
        <v>9.0828999999999994E-5</v>
      </c>
      <c r="U21" s="20">
        <v>6.6639000000000004E-3</v>
      </c>
      <c r="V21" s="20">
        <v>8.9355000000000001E-4</v>
      </c>
      <c r="W21" s="11">
        <v>-0.11</v>
      </c>
      <c r="X21" s="11">
        <v>-17.350000000000001</v>
      </c>
      <c r="Y21" s="11">
        <v>-171.7</v>
      </c>
      <c r="Z21" s="11">
        <v>-114.85</v>
      </c>
      <c r="AA21" s="11">
        <v>-159.16</v>
      </c>
      <c r="AB21" s="11">
        <v>-89.94</v>
      </c>
    </row>
    <row r="22" spans="1:28" x14ac:dyDescent="0.15">
      <c r="P22" s="11">
        <v>2</v>
      </c>
      <c r="Q22" s="20">
        <v>0.39949000000000001</v>
      </c>
      <c r="R22" s="21">
        <v>1.2918000000000001E-2</v>
      </c>
      <c r="S22" s="20">
        <v>4.8774999999999999E-3</v>
      </c>
      <c r="T22" s="20">
        <v>9.5532999999999995E-5</v>
      </c>
      <c r="U22" s="20">
        <v>6.0889000000000004E-3</v>
      </c>
      <c r="V22" s="20">
        <v>7.8430999999999998E-4</v>
      </c>
      <c r="W22" s="11">
        <v>0.1</v>
      </c>
      <c r="X22" s="11">
        <v>-8.93</v>
      </c>
      <c r="Y22" s="11">
        <v>-171.83</v>
      </c>
      <c r="Z22" s="11">
        <v>-110.81</v>
      </c>
      <c r="AA22" s="11">
        <v>-158.94</v>
      </c>
      <c r="AB22" s="11">
        <v>-88.62</v>
      </c>
    </row>
    <row r="23" spans="1:28" x14ac:dyDescent="0.15">
      <c r="P23" s="11">
        <v>2.1</v>
      </c>
      <c r="Q23" s="20">
        <v>0.38947999999999999</v>
      </c>
      <c r="R23" s="21">
        <v>1.2654E-2</v>
      </c>
      <c r="S23" s="20">
        <v>4.5101999999999998E-3</v>
      </c>
      <c r="T23" s="20">
        <v>1.0006E-4</v>
      </c>
      <c r="U23" s="20">
        <v>5.5697999999999998E-3</v>
      </c>
      <c r="V23" s="20">
        <v>7.0565999999999999E-4</v>
      </c>
      <c r="W23" s="11">
        <v>0.2</v>
      </c>
      <c r="X23" s="11">
        <v>-1.9</v>
      </c>
      <c r="Y23" s="11">
        <v>-171.48</v>
      </c>
      <c r="Z23" s="11">
        <v>-107.9</v>
      </c>
      <c r="AA23" s="11">
        <v>-158.63</v>
      </c>
      <c r="AB23" s="11">
        <v>-87.95</v>
      </c>
    </row>
    <row r="24" spans="1:28" x14ac:dyDescent="0.15">
      <c r="P24" s="11">
        <v>2.2000000000000002</v>
      </c>
      <c r="Q24" s="20">
        <v>0.38141999999999998</v>
      </c>
      <c r="R24" s="21">
        <v>1.2456999999999999E-2</v>
      </c>
      <c r="S24" s="20">
        <v>4.2318E-3</v>
      </c>
      <c r="T24" s="20">
        <v>1.0435E-4</v>
      </c>
      <c r="U24" s="20">
        <v>5.0997000000000004E-3</v>
      </c>
      <c r="V24" s="20">
        <v>6.5026999999999999E-4</v>
      </c>
      <c r="W24" s="11">
        <v>0.23</v>
      </c>
      <c r="X24" s="11">
        <v>3.99</v>
      </c>
      <c r="Y24" s="11">
        <v>-170.77</v>
      </c>
      <c r="Z24" s="11">
        <v>-105.82</v>
      </c>
      <c r="AA24" s="11">
        <v>-158.24</v>
      </c>
      <c r="AB24" s="11">
        <v>-87.96</v>
      </c>
    </row>
    <row r="25" spans="1:28" x14ac:dyDescent="0.15">
      <c r="P25" s="11">
        <v>2.2999999999999998</v>
      </c>
      <c r="Q25" s="20">
        <v>0.37483</v>
      </c>
      <c r="R25" s="21">
        <v>1.2295E-2</v>
      </c>
      <c r="S25" s="20">
        <v>4.0182000000000004E-3</v>
      </c>
      <c r="T25" s="20">
        <v>1.0841E-4</v>
      </c>
      <c r="U25" s="20">
        <v>4.6728999999999998E-3</v>
      </c>
      <c r="V25" s="20">
        <v>6.1260999999999998E-4</v>
      </c>
      <c r="W25" s="11">
        <v>0.23</v>
      </c>
      <c r="X25" s="11">
        <v>8.9700000000000006</v>
      </c>
      <c r="Y25" s="11">
        <v>-169.82</v>
      </c>
      <c r="Z25" s="11">
        <v>-104.32</v>
      </c>
      <c r="AA25" s="11">
        <v>-157.77000000000001</v>
      </c>
      <c r="AB25" s="11">
        <v>-88.56</v>
      </c>
    </row>
    <row r="26" spans="1:28" x14ac:dyDescent="0.15">
      <c r="P26" s="11">
        <v>2.4</v>
      </c>
      <c r="Q26" s="20">
        <v>0.36936000000000002</v>
      </c>
      <c r="R26" s="21">
        <v>1.2148000000000001E-2</v>
      </c>
      <c r="S26" s="20">
        <v>3.8520999999999998E-3</v>
      </c>
      <c r="T26" s="20">
        <v>1.1232E-4</v>
      </c>
      <c r="U26" s="20">
        <v>4.2846999999999998E-3</v>
      </c>
      <c r="V26" s="20">
        <v>5.8874000000000003E-4</v>
      </c>
      <c r="W26" s="11">
        <v>0.2</v>
      </c>
      <c r="X26" s="11">
        <v>13.22</v>
      </c>
      <c r="Y26" s="11">
        <v>-168.74</v>
      </c>
      <c r="Z26" s="11">
        <v>-103.24</v>
      </c>
      <c r="AA26" s="11">
        <v>-157.22999999999999</v>
      </c>
      <c r="AB26" s="11">
        <v>-89.61</v>
      </c>
    </row>
    <row r="27" spans="1:28" x14ac:dyDescent="0.15">
      <c r="P27" s="11">
        <v>2.5</v>
      </c>
      <c r="Q27" s="20">
        <v>0.36476999999999998</v>
      </c>
      <c r="R27" s="21">
        <v>1.2007E-2</v>
      </c>
      <c r="S27" s="20">
        <v>3.7209000000000001E-3</v>
      </c>
      <c r="T27" s="20">
        <v>1.1616E-4</v>
      </c>
      <c r="U27" s="20">
        <v>3.9309999999999996E-3</v>
      </c>
      <c r="V27" s="20">
        <v>5.7585999999999998E-4</v>
      </c>
      <c r="W27" s="11">
        <v>0.16</v>
      </c>
      <c r="X27" s="11">
        <v>16.87</v>
      </c>
      <c r="Y27" s="11">
        <v>-167.59</v>
      </c>
      <c r="Z27" s="11">
        <v>-102.46</v>
      </c>
      <c r="AA27" s="11">
        <v>-156.62</v>
      </c>
      <c r="AB27" s="11">
        <v>-90.96</v>
      </c>
    </row>
    <row r="28" spans="1:28" x14ac:dyDescent="0.15">
      <c r="P28" s="11">
        <v>2.6</v>
      </c>
      <c r="Q28" s="20">
        <v>0.36087999999999998</v>
      </c>
      <c r="R28" s="21">
        <v>1.1866E-2</v>
      </c>
      <c r="S28" s="20">
        <v>3.6151999999999998E-3</v>
      </c>
      <c r="T28" s="20">
        <v>1.2003E-4</v>
      </c>
      <c r="U28" s="20">
        <v>3.6083E-3</v>
      </c>
      <c r="V28" s="20">
        <v>5.7198999999999998E-4</v>
      </c>
      <c r="W28" s="11">
        <v>0.11</v>
      </c>
      <c r="X28" s="11">
        <v>20.05</v>
      </c>
      <c r="Y28" s="11">
        <v>-166.43</v>
      </c>
      <c r="Z28" s="11">
        <v>-101.88</v>
      </c>
      <c r="AA28" s="11">
        <v>-155.94</v>
      </c>
      <c r="AB28" s="11">
        <v>-92.45</v>
      </c>
    </row>
    <row r="29" spans="1:28" x14ac:dyDescent="0.15">
      <c r="P29" s="11">
        <v>2.7</v>
      </c>
      <c r="Q29" s="20">
        <v>0.35754000000000002</v>
      </c>
      <c r="R29" s="21">
        <v>1.1724E-2</v>
      </c>
      <c r="S29" s="20">
        <v>3.5282E-3</v>
      </c>
      <c r="T29" s="20">
        <v>1.2402E-4</v>
      </c>
      <c r="U29" s="20">
        <v>3.3135E-3</v>
      </c>
      <c r="V29" s="20">
        <v>5.7576000000000003E-4</v>
      </c>
      <c r="W29" s="11">
        <v>7.0000000000000007E-2</v>
      </c>
      <c r="X29" s="11">
        <v>22.83</v>
      </c>
      <c r="Y29" s="11">
        <v>-165.29</v>
      </c>
      <c r="Z29" s="11">
        <v>-101.44</v>
      </c>
      <c r="AA29" s="11">
        <v>-155.19</v>
      </c>
      <c r="AB29" s="11">
        <v>-93.94</v>
      </c>
    </row>
    <row r="30" spans="1:28" x14ac:dyDescent="0.15">
      <c r="P30" s="11">
        <v>2.8</v>
      </c>
      <c r="Q30" s="20">
        <v>0.35465999999999998</v>
      </c>
      <c r="R30" s="21">
        <v>1.1579000000000001E-2</v>
      </c>
      <c r="S30" s="20">
        <v>3.4551999999999999E-3</v>
      </c>
      <c r="T30" s="20">
        <v>1.2823000000000001E-4</v>
      </c>
      <c r="U30" s="20">
        <v>3.0439E-3</v>
      </c>
      <c r="V30" s="20">
        <v>5.8626000000000001E-4</v>
      </c>
      <c r="W30" s="11">
        <v>0.02</v>
      </c>
      <c r="X30" s="11">
        <v>25.28</v>
      </c>
      <c r="Y30" s="11">
        <v>-164.17</v>
      </c>
      <c r="Z30" s="11">
        <v>-101.1</v>
      </c>
      <c r="AA30" s="11">
        <v>-154.37</v>
      </c>
      <c r="AB30" s="11">
        <v>-95.33</v>
      </c>
    </row>
    <row r="31" spans="1:28" x14ac:dyDescent="0.15">
      <c r="P31" s="11">
        <v>2.9</v>
      </c>
      <c r="Q31" s="20">
        <v>0.35215000000000002</v>
      </c>
      <c r="R31" s="21">
        <v>1.1431E-2</v>
      </c>
      <c r="S31" s="20">
        <v>3.3926999999999998E-3</v>
      </c>
      <c r="T31" s="20">
        <v>1.3275E-4</v>
      </c>
      <c r="U31" s="20">
        <v>2.797E-3</v>
      </c>
      <c r="V31" s="20">
        <v>6.0294000000000005E-4</v>
      </c>
      <c r="W31" s="11">
        <v>-0.03</v>
      </c>
      <c r="X31" s="11">
        <v>27.46</v>
      </c>
      <c r="Y31" s="11">
        <v>-163.09</v>
      </c>
      <c r="Z31" s="11">
        <v>-100.8</v>
      </c>
      <c r="AA31" s="11">
        <v>-153.47</v>
      </c>
      <c r="AB31" s="11">
        <v>-96.54</v>
      </c>
    </row>
    <row r="32" spans="1:28" x14ac:dyDescent="0.15">
      <c r="P32" s="11">
        <v>3</v>
      </c>
      <c r="Q32" s="20">
        <v>0.34995999999999999</v>
      </c>
      <c r="R32" s="21">
        <v>1.1280999999999999E-2</v>
      </c>
      <c r="S32" s="20">
        <v>3.3381999999999999E-3</v>
      </c>
      <c r="T32" s="20">
        <v>1.3771000000000001E-4</v>
      </c>
      <c r="U32" s="20">
        <v>2.5707E-3</v>
      </c>
      <c r="V32" s="20">
        <v>6.2556000000000005E-4</v>
      </c>
      <c r="W32" s="11">
        <v>-7.0000000000000007E-2</v>
      </c>
      <c r="X32" s="11">
        <v>29.41</v>
      </c>
      <c r="Y32" s="11">
        <v>-162.03</v>
      </c>
      <c r="Z32" s="11">
        <v>-100.53</v>
      </c>
      <c r="AA32" s="11">
        <v>-152.49</v>
      </c>
      <c r="AB32" s="11">
        <v>-97.54</v>
      </c>
    </row>
    <row r="33" spans="16:28" x14ac:dyDescent="0.15">
      <c r="P33" s="11">
        <v>3.1</v>
      </c>
      <c r="Q33" s="20">
        <v>0.34802</v>
      </c>
      <c r="R33" s="21">
        <v>1.1129E-2</v>
      </c>
      <c r="S33" s="20">
        <v>3.2902000000000001E-3</v>
      </c>
      <c r="T33" s="20">
        <v>1.4321000000000001E-4</v>
      </c>
      <c r="U33" s="20">
        <v>2.3632000000000002E-3</v>
      </c>
      <c r="V33" s="20">
        <v>6.5415999999999998E-4</v>
      </c>
      <c r="W33" s="11">
        <v>-0.11</v>
      </c>
      <c r="X33" s="11">
        <v>31.16</v>
      </c>
      <c r="Y33" s="11">
        <v>-160.97</v>
      </c>
      <c r="Z33" s="11">
        <v>-100.25</v>
      </c>
      <c r="AA33" s="11">
        <v>-151.41999999999999</v>
      </c>
      <c r="AB33" s="11">
        <v>-98.28</v>
      </c>
    </row>
    <row r="34" spans="16:28" x14ac:dyDescent="0.15">
      <c r="P34" s="11">
        <v>3.2</v>
      </c>
      <c r="Q34" s="20">
        <v>0.3463</v>
      </c>
      <c r="R34" s="21">
        <v>1.0977000000000001E-2</v>
      </c>
      <c r="S34" s="20">
        <v>3.2475999999999998E-3</v>
      </c>
      <c r="T34" s="20">
        <v>1.494E-4</v>
      </c>
      <c r="U34" s="20">
        <v>2.1725999999999998E-3</v>
      </c>
      <c r="V34" s="20">
        <v>6.8906999999999996E-4</v>
      </c>
      <c r="W34" s="11">
        <v>-0.15</v>
      </c>
      <c r="X34" s="11">
        <v>32.75</v>
      </c>
      <c r="Y34" s="11">
        <v>-159.9</v>
      </c>
      <c r="Z34" s="11">
        <v>-99.93</v>
      </c>
      <c r="AA34" s="11">
        <v>-150.26</v>
      </c>
      <c r="AB34" s="11">
        <v>-98.75</v>
      </c>
    </row>
    <row r="35" spans="16:28" x14ac:dyDescent="0.15">
      <c r="P35" s="11">
        <v>3.3</v>
      </c>
      <c r="Q35" s="20">
        <v>0.34476000000000001</v>
      </c>
      <c r="R35" s="21">
        <v>1.0824E-2</v>
      </c>
      <c r="S35" s="20">
        <v>3.2098000000000001E-3</v>
      </c>
      <c r="T35" s="20">
        <v>1.5644000000000001E-4</v>
      </c>
      <c r="U35" s="20">
        <v>1.9975000000000001E-3</v>
      </c>
      <c r="V35" s="20">
        <v>7.3088999999999999E-4</v>
      </c>
      <c r="W35" s="11">
        <v>-0.18</v>
      </c>
      <c r="X35" s="11">
        <v>34.200000000000003</v>
      </c>
      <c r="Y35" s="11">
        <v>-158.80000000000001</v>
      </c>
      <c r="Z35" s="11">
        <v>-99.54</v>
      </c>
      <c r="AA35" s="11">
        <v>-148.97999999999999</v>
      </c>
      <c r="AB35" s="11">
        <v>-98.93</v>
      </c>
    </row>
    <row r="36" spans="16:28" x14ac:dyDescent="0.15">
      <c r="P36" s="11">
        <v>3.4</v>
      </c>
      <c r="Q36" s="20">
        <v>0.34338999999999997</v>
      </c>
      <c r="R36" s="21">
        <v>1.0671999999999999E-2</v>
      </c>
      <c r="S36" s="20">
        <v>3.1763999999999998E-3</v>
      </c>
      <c r="T36" s="20">
        <v>1.6452E-4</v>
      </c>
      <c r="U36" s="20">
        <v>1.8366000000000001E-3</v>
      </c>
      <c r="V36" s="20">
        <v>7.8056999999999996E-4</v>
      </c>
      <c r="W36" s="11">
        <v>-0.22</v>
      </c>
      <c r="X36" s="11">
        <v>35.520000000000003</v>
      </c>
      <c r="Y36" s="11">
        <v>-157.63</v>
      </c>
      <c r="Z36" s="11">
        <v>-99.06</v>
      </c>
      <c r="AA36" s="11">
        <v>-147.59</v>
      </c>
      <c r="AB36" s="11">
        <v>-98.8</v>
      </c>
    </row>
    <row r="37" spans="16:28" x14ac:dyDescent="0.15">
      <c r="P37" s="11">
        <v>3.5</v>
      </c>
      <c r="Q37" s="20">
        <v>0.34215000000000001</v>
      </c>
      <c r="R37" s="21">
        <v>1.052E-2</v>
      </c>
      <c r="S37" s="20">
        <v>3.1473E-3</v>
      </c>
      <c r="T37" s="20">
        <v>1.7389E-4</v>
      </c>
      <c r="U37" s="20">
        <v>1.6887E-3</v>
      </c>
      <c r="V37" s="20">
        <v>8.3942999999999995E-4</v>
      </c>
      <c r="W37" s="11">
        <v>-0.25</v>
      </c>
      <c r="X37" s="11">
        <v>36.729999999999997</v>
      </c>
      <c r="Y37" s="11">
        <v>-156.36000000000001</v>
      </c>
      <c r="Z37" s="11">
        <v>-98.44</v>
      </c>
      <c r="AA37" s="11">
        <v>-146.06</v>
      </c>
      <c r="AB37" s="11">
        <v>-98.35</v>
      </c>
    </row>
    <row r="38" spans="16:28" x14ac:dyDescent="0.15">
      <c r="P38" s="11">
        <v>3.75</v>
      </c>
      <c r="Q38" s="20">
        <v>0.33954000000000001</v>
      </c>
      <c r="R38" s="21">
        <v>1.0147E-2</v>
      </c>
      <c r="S38" s="20">
        <v>3.0929E-3</v>
      </c>
      <c r="T38" s="20">
        <v>2.0523000000000001E-4</v>
      </c>
      <c r="U38" s="20">
        <v>1.3692000000000001E-3</v>
      </c>
      <c r="V38" s="20">
        <v>1.0403999999999999E-3</v>
      </c>
      <c r="W38" s="11">
        <v>-0.31</v>
      </c>
      <c r="X38" s="11">
        <v>39.35</v>
      </c>
      <c r="Y38" s="11">
        <v>-152.43</v>
      </c>
      <c r="Z38" s="11">
        <v>-95.93</v>
      </c>
      <c r="AA38" s="11">
        <v>-141.58000000000001</v>
      </c>
      <c r="AB38" s="11">
        <v>-95.57</v>
      </c>
    </row>
    <row r="39" spans="16:28" x14ac:dyDescent="0.15">
      <c r="P39" s="11">
        <v>4</v>
      </c>
      <c r="Q39" s="20">
        <v>0.33746999999999999</v>
      </c>
      <c r="R39" s="21">
        <v>9.7856000000000002E-3</v>
      </c>
      <c r="S39" s="20">
        <v>3.0641000000000002E-3</v>
      </c>
      <c r="T39" s="20">
        <v>2.5502000000000001E-4</v>
      </c>
      <c r="U39" s="20">
        <v>1.1118E-3</v>
      </c>
      <c r="V39" s="20">
        <v>1.3642000000000001E-3</v>
      </c>
      <c r="W39" s="11">
        <v>-0.36</v>
      </c>
      <c r="X39" s="11">
        <v>41.53</v>
      </c>
      <c r="Y39" s="11">
        <v>-146.43</v>
      </c>
      <c r="Z39" s="11">
        <v>-91.04</v>
      </c>
      <c r="AA39" s="11">
        <v>-135.93</v>
      </c>
      <c r="AB39" s="11">
        <v>-89.64</v>
      </c>
    </row>
    <row r="40" spans="16:28" x14ac:dyDescent="0.15">
      <c r="P40" s="11">
        <v>4.25</v>
      </c>
      <c r="Q40" s="20">
        <v>0.33578999999999998</v>
      </c>
      <c r="R40" s="21">
        <v>9.4394000000000006E-3</v>
      </c>
      <c r="S40" s="20">
        <v>2.9800999999999998E-3</v>
      </c>
      <c r="T40" s="20">
        <v>3.3293E-4</v>
      </c>
      <c r="U40" s="20">
        <v>9.0744999999999997E-4</v>
      </c>
      <c r="V40" s="20">
        <v>1.8515000000000001E-3</v>
      </c>
      <c r="W40" s="11">
        <v>-0.39</v>
      </c>
      <c r="X40" s="11">
        <v>43.35</v>
      </c>
      <c r="Y40" s="11">
        <v>-137.94999999999999</v>
      </c>
      <c r="Z40" s="11">
        <v>-80.73</v>
      </c>
      <c r="AA40" s="11">
        <v>-128.79</v>
      </c>
      <c r="AB40" s="11">
        <v>-77.790000000000006</v>
      </c>
    </row>
    <row r="41" spans="16:28" x14ac:dyDescent="0.15">
      <c r="P41" s="11">
        <v>4.5</v>
      </c>
      <c r="Q41" s="20">
        <v>0.33440999999999999</v>
      </c>
      <c r="R41" s="21">
        <v>9.1093000000000007E-3</v>
      </c>
      <c r="S41" s="20">
        <v>2.6051999999999998E-3</v>
      </c>
      <c r="T41" s="20">
        <v>4.4324000000000002E-4</v>
      </c>
      <c r="U41" s="20">
        <v>7.5024E-4</v>
      </c>
      <c r="V41" s="20">
        <v>2.6272000000000001E-3</v>
      </c>
      <c r="W41" s="11">
        <v>-0.42</v>
      </c>
      <c r="X41" s="11">
        <v>44.89</v>
      </c>
      <c r="Y41" s="11">
        <v>-116.58</v>
      </c>
      <c r="Z41" s="11">
        <v>-57.71</v>
      </c>
      <c r="AA41" s="11">
        <v>-119.89</v>
      </c>
      <c r="AB41" s="11">
        <v>-52.58</v>
      </c>
    </row>
  </sheetData>
  <mergeCells count="9">
    <mergeCell ref="A1:C1"/>
    <mergeCell ref="Q2:V2"/>
    <mergeCell ref="W2:AB2"/>
    <mergeCell ref="A2:C2"/>
    <mergeCell ref="D2:F2"/>
    <mergeCell ref="G2:I2"/>
    <mergeCell ref="J2:L2"/>
    <mergeCell ref="P2:P3"/>
    <mergeCell ref="P1:AB1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41"/>
  <sheetViews>
    <sheetView zoomScaleNormal="100" workbookViewId="0">
      <selection sqref="A1:F1"/>
    </sheetView>
  </sheetViews>
  <sheetFormatPr defaultRowHeight="13.5" x14ac:dyDescent="0.15"/>
  <cols>
    <col min="1" max="12" width="10.625" customWidth="1"/>
    <col min="17" max="28" width="11.875" customWidth="1"/>
  </cols>
  <sheetData>
    <row r="1" spans="1:28" ht="21" customHeight="1" x14ac:dyDescent="0.15">
      <c r="A1" s="43" t="s">
        <v>46</v>
      </c>
      <c r="B1" s="44"/>
      <c r="C1" s="44"/>
      <c r="D1" s="44"/>
      <c r="E1" s="44"/>
      <c r="F1" s="45"/>
      <c r="G1" s="15"/>
      <c r="H1" s="15"/>
      <c r="I1" s="15"/>
      <c r="P1" s="43" t="s">
        <v>73</v>
      </c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5"/>
    </row>
    <row r="2" spans="1:28" ht="13.5" customHeight="1" x14ac:dyDescent="0.15">
      <c r="A2" s="43" t="s">
        <v>58</v>
      </c>
      <c r="B2" s="44"/>
      <c r="C2" s="45"/>
      <c r="D2" s="43" t="s">
        <v>59</v>
      </c>
      <c r="E2" s="44"/>
      <c r="F2" s="45"/>
      <c r="G2" s="43" t="s">
        <v>60</v>
      </c>
      <c r="H2" s="44"/>
      <c r="I2" s="45"/>
      <c r="J2" s="46" t="s">
        <v>61</v>
      </c>
      <c r="K2" s="46"/>
      <c r="L2" s="46"/>
      <c r="P2" s="46" t="s">
        <v>10</v>
      </c>
      <c r="Q2" s="46" t="s">
        <v>48</v>
      </c>
      <c r="R2" s="46"/>
      <c r="S2" s="46"/>
      <c r="T2" s="46"/>
      <c r="U2" s="46"/>
      <c r="V2" s="46"/>
      <c r="W2" s="46" t="s">
        <v>47</v>
      </c>
      <c r="X2" s="46"/>
      <c r="Y2" s="46"/>
      <c r="Z2" s="46"/>
      <c r="AA2" s="46"/>
      <c r="AB2" s="46"/>
    </row>
    <row r="3" spans="1:28" ht="45" customHeight="1" x14ac:dyDescent="0.15">
      <c r="A3" s="10" t="s">
        <v>6</v>
      </c>
      <c r="B3" s="10" t="s">
        <v>1</v>
      </c>
      <c r="C3" s="27" t="s">
        <v>5</v>
      </c>
      <c r="D3" s="10" t="s">
        <v>6</v>
      </c>
      <c r="E3" s="10" t="s">
        <v>1</v>
      </c>
      <c r="F3" s="27" t="s">
        <v>5</v>
      </c>
      <c r="G3" s="2" t="s">
        <v>6</v>
      </c>
      <c r="H3" s="2" t="s">
        <v>1</v>
      </c>
      <c r="I3" s="2" t="s">
        <v>5</v>
      </c>
      <c r="J3" s="2" t="s">
        <v>6</v>
      </c>
      <c r="K3" s="2" t="s">
        <v>1</v>
      </c>
      <c r="L3" s="2" t="s">
        <v>5</v>
      </c>
      <c r="P3" s="46"/>
      <c r="Q3" s="28" t="s">
        <v>12</v>
      </c>
      <c r="R3" s="29" t="s">
        <v>13</v>
      </c>
      <c r="S3" s="29" t="s">
        <v>14</v>
      </c>
      <c r="T3" s="29" t="s">
        <v>15</v>
      </c>
      <c r="U3" s="30" t="s">
        <v>16</v>
      </c>
      <c r="V3" s="31" t="s">
        <v>11</v>
      </c>
      <c r="W3" s="28" t="s">
        <v>12</v>
      </c>
      <c r="X3" s="29" t="s">
        <v>13</v>
      </c>
      <c r="Y3" s="29" t="s">
        <v>14</v>
      </c>
      <c r="Z3" s="29" t="s">
        <v>15</v>
      </c>
      <c r="AA3" s="29" t="s">
        <v>16</v>
      </c>
      <c r="AB3" s="31" t="s">
        <v>11</v>
      </c>
    </row>
    <row r="4" spans="1:28" x14ac:dyDescent="0.15">
      <c r="A4" s="12">
        <v>1.3716999999999999</v>
      </c>
      <c r="B4" s="12">
        <f>2*PI()/A4^2</f>
        <v>3.3393473156107039</v>
      </c>
      <c r="C4" s="24">
        <v>2.6963E-3</v>
      </c>
      <c r="D4" s="12">
        <v>2.1086999999999998</v>
      </c>
      <c r="E4" s="12">
        <f t="shared" ref="E4:E8" si="0">2*PI()/D4^2</f>
        <v>1.4130263879808305</v>
      </c>
      <c r="F4" s="24">
        <v>2.2246999999999999E-2</v>
      </c>
      <c r="G4" s="3"/>
      <c r="H4" s="3"/>
      <c r="I4" s="3"/>
      <c r="J4" s="4"/>
      <c r="K4" s="3"/>
      <c r="L4" s="4"/>
      <c r="P4" s="11">
        <v>0.2</v>
      </c>
      <c r="Q4" s="20">
        <v>2.3075000000000001E-3</v>
      </c>
      <c r="R4" s="20">
        <v>1.8286999999999999E-3</v>
      </c>
      <c r="S4" s="20">
        <v>0</v>
      </c>
      <c r="T4" s="20">
        <v>0</v>
      </c>
      <c r="U4" s="21">
        <v>4.6504000000000001E-4</v>
      </c>
      <c r="V4" s="20">
        <v>0</v>
      </c>
      <c r="W4" s="11">
        <v>-150.79</v>
      </c>
      <c r="X4" s="11">
        <v>6.87</v>
      </c>
      <c r="Y4" s="11">
        <v>0</v>
      </c>
      <c r="Z4" s="11">
        <v>0</v>
      </c>
      <c r="AA4" s="11">
        <v>-43.36</v>
      </c>
      <c r="AB4" s="11">
        <v>0</v>
      </c>
    </row>
    <row r="5" spans="1:28" x14ac:dyDescent="0.15">
      <c r="A5" s="12">
        <v>1.5739000000000001</v>
      </c>
      <c r="B5" s="12">
        <f t="shared" ref="B5:B13" si="1">2*PI()/A5^2</f>
        <v>2.5364458646514918</v>
      </c>
      <c r="C5" s="24">
        <v>5.2827999999999998E-3</v>
      </c>
      <c r="D5" s="12">
        <v>2.4803999999999999</v>
      </c>
      <c r="E5" s="12">
        <f t="shared" si="0"/>
        <v>1.0212602372962982</v>
      </c>
      <c r="F5" s="24">
        <v>2.2755000000000001E-2</v>
      </c>
      <c r="G5" s="3"/>
      <c r="H5" s="3"/>
      <c r="I5" s="3"/>
      <c r="J5" s="4"/>
      <c r="K5" s="3"/>
      <c r="L5" s="4"/>
      <c r="P5" s="11">
        <v>0.3</v>
      </c>
      <c r="Q5" s="20">
        <v>2.5615E-3</v>
      </c>
      <c r="R5" s="20">
        <v>2.0611000000000002E-3</v>
      </c>
      <c r="S5" s="20">
        <v>0</v>
      </c>
      <c r="T5" s="20">
        <v>0</v>
      </c>
      <c r="U5" s="21">
        <v>1.1423E-3</v>
      </c>
      <c r="V5" s="20">
        <v>0</v>
      </c>
      <c r="W5" s="11">
        <v>-16.399999999999999</v>
      </c>
      <c r="X5" s="11">
        <v>-40.520000000000003</v>
      </c>
      <c r="Y5" s="11">
        <v>0</v>
      </c>
      <c r="Z5" s="11">
        <v>0</v>
      </c>
      <c r="AA5" s="11">
        <v>101.91</v>
      </c>
      <c r="AB5" s="11">
        <v>0</v>
      </c>
    </row>
    <row r="6" spans="1:28" x14ac:dyDescent="0.15">
      <c r="A6" s="12">
        <v>1.9913000000000001</v>
      </c>
      <c r="B6" s="12">
        <f t="shared" si="1"/>
        <v>1.5845519450324992</v>
      </c>
      <c r="C6" s="24">
        <v>1.0655E-2</v>
      </c>
      <c r="D6" s="12">
        <v>2.8913000000000002</v>
      </c>
      <c r="E6" s="12">
        <f t="shared" si="0"/>
        <v>0.75161174151769949</v>
      </c>
      <c r="F6" s="24">
        <v>1.8061000000000001E-2</v>
      </c>
      <c r="G6" s="3"/>
      <c r="H6" s="3"/>
      <c r="I6" s="3"/>
      <c r="J6" s="4"/>
      <c r="K6" s="3"/>
      <c r="L6" s="4"/>
      <c r="P6" s="11">
        <v>0.4</v>
      </c>
      <c r="Q6" s="20">
        <v>6.6274999999999997E-3</v>
      </c>
      <c r="R6" s="20">
        <v>2.0157999999999999E-2</v>
      </c>
      <c r="S6" s="20">
        <v>0</v>
      </c>
      <c r="T6" s="20">
        <v>0</v>
      </c>
      <c r="U6" s="21">
        <v>1.5195E-3</v>
      </c>
      <c r="V6" s="20">
        <v>0</v>
      </c>
      <c r="W6" s="11">
        <v>49.88</v>
      </c>
      <c r="X6" s="11">
        <v>-78.430000000000007</v>
      </c>
      <c r="Y6" s="11">
        <v>0</v>
      </c>
      <c r="Z6" s="11">
        <v>0</v>
      </c>
      <c r="AA6" s="11">
        <v>-96.2</v>
      </c>
      <c r="AB6" s="11">
        <v>0</v>
      </c>
    </row>
    <row r="7" spans="1:28" x14ac:dyDescent="0.15">
      <c r="A7" s="12">
        <v>2.1934</v>
      </c>
      <c r="B7" s="12">
        <f t="shared" si="1"/>
        <v>1.3060030467280688</v>
      </c>
      <c r="C7" s="24">
        <v>1.7308E-2</v>
      </c>
      <c r="D7" s="12">
        <v>3.5304000000000002</v>
      </c>
      <c r="E7" s="12">
        <f t="shared" si="0"/>
        <v>0.50411780833085973</v>
      </c>
      <c r="F7" s="24">
        <v>6.7523000000000001E-3</v>
      </c>
      <c r="G7" s="3"/>
      <c r="H7" s="3"/>
      <c r="I7" s="3"/>
      <c r="J7" s="4"/>
      <c r="K7" s="3"/>
      <c r="L7" s="4"/>
      <c r="P7" s="11">
        <v>0.5</v>
      </c>
      <c r="Q7" s="20">
        <v>1.9307000000000001E-2</v>
      </c>
      <c r="R7" s="20">
        <v>3.7573000000000002E-2</v>
      </c>
      <c r="S7" s="20">
        <v>0</v>
      </c>
      <c r="T7" s="20">
        <v>0</v>
      </c>
      <c r="U7" s="21">
        <v>6.2300000000000003E-3</v>
      </c>
      <c r="V7" s="20">
        <v>0</v>
      </c>
      <c r="W7" s="11">
        <v>29.3</v>
      </c>
      <c r="X7" s="11">
        <v>-83.38</v>
      </c>
      <c r="Y7" s="11">
        <v>0</v>
      </c>
      <c r="Z7" s="11">
        <v>0</v>
      </c>
      <c r="AA7" s="11">
        <v>-168.38</v>
      </c>
      <c r="AB7" s="11">
        <v>0</v>
      </c>
    </row>
    <row r="8" spans="1:28" x14ac:dyDescent="0.15">
      <c r="A8" s="12">
        <v>2.3891</v>
      </c>
      <c r="B8" s="12">
        <f t="shared" si="1"/>
        <v>1.1008070740285232</v>
      </c>
      <c r="C8" s="24">
        <v>1.7961000000000001E-2</v>
      </c>
      <c r="D8" s="12">
        <v>4.2347000000000001</v>
      </c>
      <c r="E8" s="12">
        <f t="shared" si="0"/>
        <v>0.35037617769017337</v>
      </c>
      <c r="F8" s="24">
        <v>2.7721E-3</v>
      </c>
      <c r="G8" s="3"/>
      <c r="H8" s="3"/>
      <c r="I8" s="3"/>
      <c r="J8" s="4"/>
      <c r="K8" s="3"/>
      <c r="L8" s="4"/>
      <c r="P8" s="11">
        <v>0.6</v>
      </c>
      <c r="Q8" s="20">
        <v>2.5902000000000001E-2</v>
      </c>
      <c r="R8" s="20">
        <v>4.1126000000000003E-2</v>
      </c>
      <c r="S8" s="20">
        <v>0</v>
      </c>
      <c r="T8" s="20">
        <v>0</v>
      </c>
      <c r="U8" s="21">
        <v>1.2451E-2</v>
      </c>
      <c r="V8" s="20">
        <v>0</v>
      </c>
      <c r="W8" s="11">
        <v>11.24</v>
      </c>
      <c r="X8" s="11">
        <v>-79.58</v>
      </c>
      <c r="Y8" s="11">
        <v>0</v>
      </c>
      <c r="Z8" s="11">
        <v>0</v>
      </c>
      <c r="AA8" s="11">
        <v>178.85</v>
      </c>
      <c r="AB8" s="11">
        <v>0</v>
      </c>
    </row>
    <row r="9" spans="1:28" x14ac:dyDescent="0.15">
      <c r="A9" s="12">
        <v>2.5912999999999999</v>
      </c>
      <c r="B9" s="12">
        <f t="shared" si="1"/>
        <v>0.93571691062176787</v>
      </c>
      <c r="C9" s="24">
        <v>1.6548E-2</v>
      </c>
      <c r="D9" s="4"/>
      <c r="E9" s="4"/>
      <c r="F9" s="4"/>
      <c r="G9" s="3"/>
      <c r="H9" s="3"/>
      <c r="I9" s="3"/>
      <c r="J9" s="4"/>
      <c r="K9" s="3"/>
      <c r="L9" s="4"/>
      <c r="P9" s="11">
        <v>0.7</v>
      </c>
      <c r="Q9" s="20">
        <v>2.0569E-2</v>
      </c>
      <c r="R9" s="20">
        <v>3.6632999999999999E-2</v>
      </c>
      <c r="S9" s="20">
        <v>0</v>
      </c>
      <c r="T9" s="20">
        <v>0</v>
      </c>
      <c r="U9" s="21">
        <v>1.6972000000000001E-2</v>
      </c>
      <c r="V9" s="20">
        <v>0</v>
      </c>
      <c r="W9" s="11">
        <v>-25.68</v>
      </c>
      <c r="X9" s="11">
        <v>-71.37</v>
      </c>
      <c r="Y9" s="11">
        <v>0</v>
      </c>
      <c r="Z9" s="11">
        <v>0</v>
      </c>
      <c r="AA9" s="11">
        <v>175.35</v>
      </c>
      <c r="AB9" s="11">
        <v>0</v>
      </c>
    </row>
    <row r="10" spans="1:28" x14ac:dyDescent="0.15">
      <c r="A10" s="12">
        <v>2.7869000000000002</v>
      </c>
      <c r="B10" s="12">
        <f t="shared" si="1"/>
        <v>0.80897871902671092</v>
      </c>
      <c r="C10" s="24">
        <v>1.9068000000000002E-2</v>
      </c>
      <c r="D10" s="4"/>
      <c r="E10" s="4"/>
      <c r="F10" s="4"/>
      <c r="G10" s="3"/>
      <c r="H10" s="3"/>
      <c r="I10" s="3"/>
      <c r="J10" s="4"/>
      <c r="K10" s="4"/>
      <c r="L10" s="4"/>
      <c r="P10" s="11">
        <v>0.8</v>
      </c>
      <c r="Q10" s="20">
        <v>4.2294999999999999E-2</v>
      </c>
      <c r="R10" s="20">
        <v>2.7961E-2</v>
      </c>
      <c r="S10" s="20">
        <v>0</v>
      </c>
      <c r="T10" s="20">
        <v>0</v>
      </c>
      <c r="U10" s="21">
        <v>1.9307000000000001E-2</v>
      </c>
      <c r="V10" s="20">
        <v>0</v>
      </c>
      <c r="W10" s="11">
        <v>-106.18</v>
      </c>
      <c r="X10" s="11">
        <v>-57.36</v>
      </c>
      <c r="Y10" s="11">
        <v>0</v>
      </c>
      <c r="Z10" s="11">
        <v>0</v>
      </c>
      <c r="AA10" s="11">
        <v>174.3</v>
      </c>
      <c r="AB10" s="11">
        <v>0</v>
      </c>
    </row>
    <row r="11" spans="1:28" x14ac:dyDescent="0.15">
      <c r="A11" s="12">
        <v>2.9956</v>
      </c>
      <c r="B11" s="12">
        <f t="shared" si="1"/>
        <v>0.70018406788981358</v>
      </c>
      <c r="C11" s="24">
        <v>2.1787999999999998E-2</v>
      </c>
      <c r="D11" s="4"/>
      <c r="E11" s="4"/>
      <c r="F11" s="4"/>
      <c r="G11" s="3"/>
      <c r="H11" s="3"/>
      <c r="I11" s="3"/>
      <c r="J11" s="4"/>
      <c r="K11" s="4"/>
      <c r="L11" s="4"/>
      <c r="P11" s="11">
        <v>0.9</v>
      </c>
      <c r="Q11" s="20">
        <v>0.14163000000000001</v>
      </c>
      <c r="R11" s="20">
        <v>1.6910999999999999E-2</v>
      </c>
      <c r="S11" s="20">
        <v>0</v>
      </c>
      <c r="T11" s="20">
        <v>0</v>
      </c>
      <c r="U11" s="21">
        <v>2.0635000000000001E-2</v>
      </c>
      <c r="V11" s="20">
        <v>0</v>
      </c>
      <c r="W11" s="11">
        <v>-122.23</v>
      </c>
      <c r="X11" s="11">
        <v>-25.15</v>
      </c>
      <c r="Y11" s="11">
        <v>0</v>
      </c>
      <c r="Z11" s="11">
        <v>0</v>
      </c>
      <c r="AA11" s="11">
        <v>175.69</v>
      </c>
      <c r="AB11" s="11">
        <v>0</v>
      </c>
    </row>
    <row r="12" spans="1:28" x14ac:dyDescent="0.15">
      <c r="A12" s="12">
        <v>3.2107999999999999</v>
      </c>
      <c r="B12" s="12">
        <f t="shared" si="1"/>
        <v>0.60947144066911108</v>
      </c>
      <c r="C12" s="24">
        <v>1.6372999999999999E-2</v>
      </c>
      <c r="D12" s="4"/>
      <c r="E12" s="4"/>
      <c r="F12" s="4"/>
      <c r="G12" s="3"/>
      <c r="H12" s="3"/>
      <c r="I12" s="3"/>
      <c r="J12" s="4"/>
      <c r="K12" s="4"/>
      <c r="L12" s="4"/>
      <c r="P12" s="11">
        <v>1</v>
      </c>
      <c r="Q12" s="20">
        <v>0.35432000000000002</v>
      </c>
      <c r="R12" s="20">
        <v>1.4624E-2</v>
      </c>
      <c r="S12" s="20">
        <v>0</v>
      </c>
      <c r="T12" s="20">
        <v>0</v>
      </c>
      <c r="U12" s="21">
        <v>2.1648000000000001E-2</v>
      </c>
      <c r="V12" s="20">
        <v>0</v>
      </c>
      <c r="W12" s="11">
        <v>-112.33</v>
      </c>
      <c r="X12" s="11">
        <v>73.52</v>
      </c>
      <c r="Y12" s="11">
        <v>0</v>
      </c>
      <c r="Z12" s="11">
        <v>0</v>
      </c>
      <c r="AA12" s="11">
        <v>179.28</v>
      </c>
      <c r="AB12" s="11">
        <v>0</v>
      </c>
    </row>
    <row r="13" spans="1:28" x14ac:dyDescent="0.15">
      <c r="A13" s="12">
        <v>3.3999000000000001</v>
      </c>
      <c r="B13" s="12">
        <f t="shared" si="1"/>
        <v>0.54356011441364926</v>
      </c>
      <c r="C13" s="24">
        <v>1.1161000000000001E-2</v>
      </c>
      <c r="D13" s="4"/>
      <c r="E13" s="4"/>
      <c r="F13" s="4"/>
      <c r="G13" s="3"/>
      <c r="H13" s="3"/>
      <c r="I13" s="3"/>
      <c r="J13" s="4"/>
      <c r="K13" s="4"/>
      <c r="L13" s="4"/>
      <c r="P13" s="11">
        <v>1.1000000000000001</v>
      </c>
      <c r="Q13" s="20">
        <v>0.63997000000000004</v>
      </c>
      <c r="R13" s="20">
        <v>3.1189999999999999E-2</v>
      </c>
      <c r="S13" s="20">
        <v>0</v>
      </c>
      <c r="T13" s="20">
        <v>0</v>
      </c>
      <c r="U13" s="21">
        <v>2.1704999999999999E-2</v>
      </c>
      <c r="V13" s="20">
        <v>0</v>
      </c>
      <c r="W13" s="11">
        <v>-84.36</v>
      </c>
      <c r="X13" s="11">
        <v>146.76</v>
      </c>
      <c r="Y13" s="11">
        <v>0</v>
      </c>
      <c r="Z13" s="11">
        <v>0</v>
      </c>
      <c r="AA13" s="11">
        <v>-175.45</v>
      </c>
      <c r="AB13" s="11">
        <v>0</v>
      </c>
    </row>
    <row r="14" spans="1:28" x14ac:dyDescent="0.15">
      <c r="A14" s="4"/>
      <c r="B14" s="4"/>
      <c r="C14" s="4"/>
      <c r="D14" s="4"/>
      <c r="E14" s="4"/>
      <c r="F14" s="4"/>
      <c r="G14" s="3"/>
      <c r="H14" s="3"/>
      <c r="I14" s="3"/>
      <c r="J14" s="4"/>
      <c r="K14" s="4"/>
      <c r="L14" s="4"/>
      <c r="P14" s="11">
        <v>1.2</v>
      </c>
      <c r="Q14" s="20">
        <v>0.77468999999999999</v>
      </c>
      <c r="R14" s="20">
        <v>4.0943E-2</v>
      </c>
      <c r="S14" s="20">
        <v>0</v>
      </c>
      <c r="T14" s="20">
        <v>0</v>
      </c>
      <c r="U14" s="21">
        <v>2.0039000000000001E-2</v>
      </c>
      <c r="V14" s="20">
        <v>0</v>
      </c>
      <c r="W14" s="11">
        <v>-52.16</v>
      </c>
      <c r="X14" s="11">
        <v>-162.47999999999999</v>
      </c>
      <c r="Y14" s="11">
        <v>0</v>
      </c>
      <c r="Z14" s="11">
        <v>0</v>
      </c>
      <c r="AA14" s="11">
        <v>-169.24</v>
      </c>
      <c r="AB14" s="11">
        <v>0</v>
      </c>
    </row>
    <row r="15" spans="1:28" x14ac:dyDescent="0.15">
      <c r="A15" s="4"/>
      <c r="B15" s="4"/>
      <c r="C15" s="4"/>
      <c r="D15" s="4"/>
      <c r="E15" s="4"/>
      <c r="F15" s="4"/>
      <c r="G15" s="3"/>
      <c r="H15" s="3"/>
      <c r="I15" s="3"/>
      <c r="J15" s="4"/>
      <c r="K15" s="4"/>
      <c r="L15" s="4"/>
      <c r="P15" s="11">
        <v>1.3</v>
      </c>
      <c r="Q15" s="20">
        <v>0.73048000000000002</v>
      </c>
      <c r="R15" s="20">
        <v>3.8671999999999998E-2</v>
      </c>
      <c r="S15" s="20">
        <v>0</v>
      </c>
      <c r="T15" s="20">
        <v>0</v>
      </c>
      <c r="U15" s="21">
        <v>1.7746999999999999E-2</v>
      </c>
      <c r="V15" s="20">
        <v>0</v>
      </c>
      <c r="W15" s="11">
        <v>-29.7</v>
      </c>
      <c r="X15" s="11">
        <v>-126.41</v>
      </c>
      <c r="Y15" s="11">
        <v>0</v>
      </c>
      <c r="Z15" s="11">
        <v>0</v>
      </c>
      <c r="AA15" s="11">
        <v>-165.81</v>
      </c>
      <c r="AB15" s="11">
        <v>0</v>
      </c>
    </row>
    <row r="16" spans="1:28" x14ac:dyDescent="0.15">
      <c r="A16" s="4"/>
      <c r="B16" s="4"/>
      <c r="C16" s="4"/>
      <c r="D16" s="4"/>
      <c r="E16" s="4"/>
      <c r="F16" s="4"/>
      <c r="G16" s="3"/>
      <c r="H16" s="3"/>
      <c r="I16" s="3"/>
      <c r="J16" s="4"/>
      <c r="K16" s="4"/>
      <c r="L16" s="4"/>
      <c r="P16" s="11">
        <v>1.4</v>
      </c>
      <c r="Q16" s="20">
        <v>0.64798</v>
      </c>
      <c r="R16" s="20">
        <v>3.3165E-2</v>
      </c>
      <c r="S16" s="20">
        <v>0</v>
      </c>
      <c r="T16" s="20">
        <v>0</v>
      </c>
      <c r="U16" s="21">
        <v>1.5781E-2</v>
      </c>
      <c r="V16" s="20">
        <v>0</v>
      </c>
      <c r="W16" s="11">
        <v>-16.57</v>
      </c>
      <c r="X16" s="11">
        <v>-100.65</v>
      </c>
      <c r="Y16" s="11">
        <v>0</v>
      </c>
      <c r="Z16" s="11">
        <v>0</v>
      </c>
      <c r="AA16" s="11">
        <v>-164.2</v>
      </c>
      <c r="AB16" s="11">
        <v>0</v>
      </c>
    </row>
    <row r="17" spans="1:28" x14ac:dyDescent="0.15">
      <c r="A17" s="4"/>
      <c r="B17" s="4"/>
      <c r="C17" s="4"/>
      <c r="D17" s="4"/>
      <c r="E17" s="4"/>
      <c r="F17" s="4"/>
      <c r="G17" s="3"/>
      <c r="H17" s="3"/>
      <c r="I17" s="3"/>
      <c r="J17" s="4"/>
      <c r="K17" s="4"/>
      <c r="L17" s="4"/>
      <c r="P17" s="11">
        <v>1.5</v>
      </c>
      <c r="Q17" s="20">
        <v>0.57689000000000001</v>
      </c>
      <c r="R17" s="20">
        <v>2.8139999999999998E-2</v>
      </c>
      <c r="S17" s="20">
        <v>0</v>
      </c>
      <c r="T17" s="20">
        <v>0</v>
      </c>
      <c r="U17" s="21">
        <v>1.4163E-2</v>
      </c>
      <c r="V17" s="20">
        <v>0</v>
      </c>
      <c r="W17" s="11">
        <v>-9.0500000000000007</v>
      </c>
      <c r="X17" s="11">
        <v>-80.790000000000006</v>
      </c>
      <c r="Y17" s="11">
        <v>0</v>
      </c>
      <c r="Z17" s="11">
        <v>0</v>
      </c>
      <c r="AA17" s="11">
        <v>-163.32</v>
      </c>
      <c r="AB17" s="11">
        <v>0</v>
      </c>
    </row>
    <row r="18" spans="1:28" x14ac:dyDescent="0.15">
      <c r="P18" s="11">
        <v>1.6</v>
      </c>
      <c r="Q18" s="20">
        <v>0.52103999999999995</v>
      </c>
      <c r="R18" s="20">
        <v>2.2601E-2</v>
      </c>
      <c r="S18" s="20">
        <v>0</v>
      </c>
      <c r="T18" s="20">
        <v>0</v>
      </c>
      <c r="U18" s="21">
        <v>1.1783E-2</v>
      </c>
      <c r="V18" s="20">
        <v>0</v>
      </c>
      <c r="W18" s="11">
        <v>-4.29</v>
      </c>
      <c r="X18" s="11">
        <v>-68.489999999999995</v>
      </c>
      <c r="Y18" s="11">
        <v>0</v>
      </c>
      <c r="Z18" s="11">
        <v>0</v>
      </c>
      <c r="AA18" s="11">
        <v>-160.55000000000001</v>
      </c>
      <c r="AB18" s="11">
        <v>0</v>
      </c>
    </row>
    <row r="19" spans="1:28" x14ac:dyDescent="0.15">
      <c r="P19" s="11">
        <v>1.7</v>
      </c>
      <c r="Q19" s="20">
        <v>0.48148000000000002</v>
      </c>
      <c r="R19" s="20">
        <v>1.9809E-2</v>
      </c>
      <c r="S19" s="20">
        <v>0</v>
      </c>
      <c r="T19" s="20">
        <v>0</v>
      </c>
      <c r="U19" s="21">
        <v>1.0766E-2</v>
      </c>
      <c r="V19" s="20">
        <v>0</v>
      </c>
      <c r="W19" s="11">
        <v>-1.97</v>
      </c>
      <c r="X19" s="11">
        <v>-54</v>
      </c>
      <c r="Y19" s="11">
        <v>0</v>
      </c>
      <c r="Z19" s="11">
        <v>0</v>
      </c>
      <c r="AA19" s="11">
        <v>-160.74</v>
      </c>
      <c r="AB19" s="11">
        <v>0</v>
      </c>
    </row>
    <row r="20" spans="1:28" x14ac:dyDescent="0.15">
      <c r="P20" s="11">
        <v>1.8</v>
      </c>
      <c r="Q20" s="20">
        <v>0.45476</v>
      </c>
      <c r="R20" s="20">
        <v>1.8282E-2</v>
      </c>
      <c r="S20" s="20">
        <v>0</v>
      </c>
      <c r="T20" s="20">
        <v>0</v>
      </c>
      <c r="U20" s="21">
        <v>9.8566999999999995E-3</v>
      </c>
      <c r="V20" s="20">
        <v>0</v>
      </c>
      <c r="W20" s="11">
        <v>-0.83</v>
      </c>
      <c r="X20" s="11">
        <v>-42.86</v>
      </c>
      <c r="Y20" s="11">
        <v>0</v>
      </c>
      <c r="Z20" s="11">
        <v>0</v>
      </c>
      <c r="AA20" s="11">
        <v>-160.43</v>
      </c>
      <c r="AB20" s="11">
        <v>0</v>
      </c>
    </row>
    <row r="21" spans="1:28" x14ac:dyDescent="0.15">
      <c r="P21" s="11">
        <v>1.9</v>
      </c>
      <c r="Q21" s="20">
        <v>0.43274000000000001</v>
      </c>
      <c r="R21" s="20">
        <v>1.6916E-2</v>
      </c>
      <c r="S21" s="20">
        <v>0</v>
      </c>
      <c r="T21" s="20">
        <v>0</v>
      </c>
      <c r="U21" s="21">
        <v>9.0612000000000002E-3</v>
      </c>
      <c r="V21" s="20">
        <v>0</v>
      </c>
      <c r="W21" s="11">
        <v>-0.06</v>
      </c>
      <c r="X21" s="11">
        <v>-32.15</v>
      </c>
      <c r="Y21" s="11">
        <v>0</v>
      </c>
      <c r="Z21" s="11">
        <v>0</v>
      </c>
      <c r="AA21" s="11">
        <v>-160.4</v>
      </c>
      <c r="AB21" s="11">
        <v>0</v>
      </c>
    </row>
    <row r="22" spans="1:28" x14ac:dyDescent="0.15">
      <c r="P22" s="11">
        <v>2</v>
      </c>
      <c r="Q22" s="20">
        <v>0.41592000000000001</v>
      </c>
      <c r="R22" s="20">
        <v>1.5968E-2</v>
      </c>
      <c r="S22" s="20">
        <v>0</v>
      </c>
      <c r="T22" s="20">
        <v>0</v>
      </c>
      <c r="U22" s="21">
        <v>8.3446000000000006E-3</v>
      </c>
      <c r="V22" s="20">
        <v>0</v>
      </c>
      <c r="W22" s="11">
        <v>0.36</v>
      </c>
      <c r="X22" s="11">
        <v>-22.91</v>
      </c>
      <c r="Y22" s="11">
        <v>0</v>
      </c>
      <c r="Z22" s="11">
        <v>0</v>
      </c>
      <c r="AA22" s="11">
        <v>-160.28</v>
      </c>
      <c r="AB22" s="11">
        <v>0</v>
      </c>
    </row>
    <row r="23" spans="1:28" x14ac:dyDescent="0.15">
      <c r="P23" s="11">
        <v>2.1</v>
      </c>
      <c r="Q23" s="20">
        <v>0.40281</v>
      </c>
      <c r="R23" s="20">
        <v>1.5295E-2</v>
      </c>
      <c r="S23" s="20">
        <v>0</v>
      </c>
      <c r="T23" s="20">
        <v>0</v>
      </c>
      <c r="U23" s="21">
        <v>7.6952000000000001E-3</v>
      </c>
      <c r="V23" s="20">
        <v>0</v>
      </c>
      <c r="W23" s="11">
        <v>0.57999999999999996</v>
      </c>
      <c r="X23" s="11">
        <v>-14.95</v>
      </c>
      <c r="Y23" s="11">
        <v>0</v>
      </c>
      <c r="Z23" s="11">
        <v>0</v>
      </c>
      <c r="AA23" s="11">
        <v>-160.08000000000001</v>
      </c>
      <c r="AB23" s="11">
        <v>0</v>
      </c>
    </row>
    <row r="24" spans="1:28" x14ac:dyDescent="0.15">
      <c r="P24" s="11">
        <v>2.2000000000000002</v>
      </c>
      <c r="Q24" s="20">
        <v>0.39240999999999998</v>
      </c>
      <c r="R24" s="20">
        <v>1.4801E-2</v>
      </c>
      <c r="S24" s="20">
        <v>0</v>
      </c>
      <c r="T24" s="20">
        <v>0</v>
      </c>
      <c r="U24" s="21">
        <v>7.1044000000000003E-3</v>
      </c>
      <c r="V24" s="20">
        <v>0</v>
      </c>
      <c r="W24" s="11">
        <v>0.67</v>
      </c>
      <c r="X24" s="11">
        <v>-8.1199999999999992</v>
      </c>
      <c r="Y24" s="11">
        <v>0</v>
      </c>
      <c r="Z24" s="11">
        <v>0</v>
      </c>
      <c r="AA24" s="11">
        <v>-159.80000000000001</v>
      </c>
      <c r="AB24" s="11">
        <v>0</v>
      </c>
    </row>
    <row r="25" spans="1:28" x14ac:dyDescent="0.15">
      <c r="P25" s="11">
        <v>2.2999999999999998</v>
      </c>
      <c r="Q25" s="20">
        <v>0.38401000000000002</v>
      </c>
      <c r="R25" s="20">
        <v>1.4421E-2</v>
      </c>
      <c r="S25" s="20">
        <v>0</v>
      </c>
      <c r="T25" s="20">
        <v>0</v>
      </c>
      <c r="U25" s="21">
        <v>6.5652999999999996E-3</v>
      </c>
      <c r="V25" s="20">
        <v>0</v>
      </c>
      <c r="W25" s="11">
        <v>0.7</v>
      </c>
      <c r="X25" s="11">
        <v>-2.23</v>
      </c>
      <c r="Y25" s="11">
        <v>0</v>
      </c>
      <c r="Z25" s="11">
        <v>0</v>
      </c>
      <c r="AA25" s="11">
        <v>-159.47</v>
      </c>
      <c r="AB25" s="11">
        <v>0</v>
      </c>
    </row>
    <row r="26" spans="1:28" x14ac:dyDescent="0.15">
      <c r="P26" s="11">
        <v>2.4</v>
      </c>
      <c r="Q26" s="20">
        <v>0.37713000000000002</v>
      </c>
      <c r="R26" s="20">
        <v>1.4114E-2</v>
      </c>
      <c r="S26" s="20">
        <v>0</v>
      </c>
      <c r="T26" s="20">
        <v>0</v>
      </c>
      <c r="U26" s="21">
        <v>6.0724000000000004E-3</v>
      </c>
      <c r="V26" s="20">
        <v>0</v>
      </c>
      <c r="W26" s="11">
        <v>0.68</v>
      </c>
      <c r="X26" s="11">
        <v>2.86</v>
      </c>
      <c r="Y26" s="11">
        <v>0</v>
      </c>
      <c r="Z26" s="11">
        <v>0</v>
      </c>
      <c r="AA26" s="11">
        <v>-159.08000000000001</v>
      </c>
      <c r="AB26" s="11">
        <v>0</v>
      </c>
    </row>
    <row r="27" spans="1:28" x14ac:dyDescent="0.15">
      <c r="P27" s="11">
        <v>2.5</v>
      </c>
      <c r="Q27" s="20">
        <v>0.37141000000000002</v>
      </c>
      <c r="R27" s="20">
        <v>1.3853000000000001E-2</v>
      </c>
      <c r="S27" s="20">
        <v>0</v>
      </c>
      <c r="T27" s="20">
        <v>0</v>
      </c>
      <c r="U27" s="21">
        <v>5.6208999999999999E-3</v>
      </c>
      <c r="V27" s="20">
        <v>0</v>
      </c>
      <c r="W27" s="11">
        <v>0.63</v>
      </c>
      <c r="X27" s="11">
        <v>7.28</v>
      </c>
      <c r="Y27" s="11">
        <v>0</v>
      </c>
      <c r="Z27" s="11">
        <v>0</v>
      </c>
      <c r="AA27" s="11">
        <v>-158.63999999999999</v>
      </c>
      <c r="AB27" s="11">
        <v>0</v>
      </c>
    </row>
    <row r="28" spans="1:28" x14ac:dyDescent="0.15">
      <c r="P28" s="11">
        <v>2.6</v>
      </c>
      <c r="Q28" s="20">
        <v>0.36662</v>
      </c>
      <c r="R28" s="20">
        <v>1.3622E-2</v>
      </c>
      <c r="S28" s="20">
        <v>0</v>
      </c>
      <c r="T28" s="20">
        <v>0</v>
      </c>
      <c r="U28" s="21">
        <v>5.2068000000000001E-3</v>
      </c>
      <c r="V28" s="20">
        <v>0</v>
      </c>
      <c r="W28" s="11">
        <v>0.56999999999999995</v>
      </c>
      <c r="X28" s="11">
        <v>11.13</v>
      </c>
      <c r="Y28" s="11">
        <v>0</v>
      </c>
      <c r="Z28" s="11">
        <v>0</v>
      </c>
      <c r="AA28" s="11">
        <v>-158.15</v>
      </c>
      <c r="AB28" s="11">
        <v>0</v>
      </c>
    </row>
    <row r="29" spans="1:28" x14ac:dyDescent="0.15">
      <c r="P29" s="11">
        <v>2.7</v>
      </c>
      <c r="Q29" s="20">
        <v>0.36253999999999997</v>
      </c>
      <c r="R29" s="20">
        <v>1.3409000000000001E-2</v>
      </c>
      <c r="S29" s="20">
        <v>0</v>
      </c>
      <c r="T29" s="20">
        <v>0</v>
      </c>
      <c r="U29" s="21">
        <v>4.8266000000000003E-3</v>
      </c>
      <c r="V29" s="20">
        <v>0</v>
      </c>
      <c r="W29" s="11">
        <v>0.5</v>
      </c>
      <c r="X29" s="11">
        <v>14.52</v>
      </c>
      <c r="Y29" s="11">
        <v>0</v>
      </c>
      <c r="Z29" s="11">
        <v>0</v>
      </c>
      <c r="AA29" s="11">
        <v>-157.62</v>
      </c>
      <c r="AB29" s="11">
        <v>0</v>
      </c>
    </row>
    <row r="30" spans="1:28" x14ac:dyDescent="0.15">
      <c r="P30" s="11">
        <v>2.8</v>
      </c>
      <c r="Q30" s="20">
        <v>0.35905999999999999</v>
      </c>
      <c r="R30" s="20">
        <v>1.3207E-2</v>
      </c>
      <c r="S30" s="20">
        <v>0</v>
      </c>
      <c r="T30" s="20">
        <v>0</v>
      </c>
      <c r="U30" s="21">
        <v>4.4771000000000004E-3</v>
      </c>
      <c r="V30" s="20">
        <v>0</v>
      </c>
      <c r="W30" s="11">
        <v>0.43</v>
      </c>
      <c r="X30" s="11">
        <v>17.52</v>
      </c>
      <c r="Y30" s="11">
        <v>0</v>
      </c>
      <c r="Z30" s="11">
        <v>0</v>
      </c>
      <c r="AA30" s="11">
        <v>-157.05000000000001</v>
      </c>
      <c r="AB30" s="11">
        <v>0</v>
      </c>
    </row>
    <row r="31" spans="1:28" x14ac:dyDescent="0.15">
      <c r="P31" s="11">
        <v>2.9</v>
      </c>
      <c r="Q31" s="20">
        <v>0.35604999999999998</v>
      </c>
      <c r="R31" s="20">
        <v>1.3014E-2</v>
      </c>
      <c r="S31" s="20">
        <v>0</v>
      </c>
      <c r="T31" s="20">
        <v>0</v>
      </c>
      <c r="U31" s="21">
        <v>4.1554000000000001E-3</v>
      </c>
      <c r="V31" s="20">
        <v>0</v>
      </c>
      <c r="W31" s="11">
        <v>0.37</v>
      </c>
      <c r="X31" s="11">
        <v>20.18</v>
      </c>
      <c r="Y31" s="11">
        <v>0</v>
      </c>
      <c r="Z31" s="11">
        <v>0</v>
      </c>
      <c r="AA31" s="11">
        <v>-156.43</v>
      </c>
      <c r="AB31" s="11">
        <v>0</v>
      </c>
    </row>
    <row r="32" spans="1:28" x14ac:dyDescent="0.15">
      <c r="P32" s="11">
        <v>3</v>
      </c>
      <c r="Q32" s="20">
        <v>0.35342000000000001</v>
      </c>
      <c r="R32" s="20">
        <v>1.2826000000000001E-2</v>
      </c>
      <c r="S32" s="20">
        <v>0</v>
      </c>
      <c r="T32" s="20">
        <v>0</v>
      </c>
      <c r="U32" s="21">
        <v>3.8590999999999999E-3</v>
      </c>
      <c r="V32" s="20">
        <v>0</v>
      </c>
      <c r="W32" s="11">
        <v>0.3</v>
      </c>
      <c r="X32" s="11">
        <v>22.57</v>
      </c>
      <c r="Y32" s="11">
        <v>0</v>
      </c>
      <c r="Z32" s="11">
        <v>0</v>
      </c>
      <c r="AA32" s="11">
        <v>-155.77000000000001</v>
      </c>
      <c r="AB32" s="11">
        <v>0</v>
      </c>
    </row>
    <row r="33" spans="16:28" x14ac:dyDescent="0.15">
      <c r="P33" s="11">
        <v>3.1</v>
      </c>
      <c r="Q33" s="20">
        <v>0.35113</v>
      </c>
      <c r="R33" s="20">
        <v>1.2642E-2</v>
      </c>
      <c r="S33" s="20">
        <v>0</v>
      </c>
      <c r="T33" s="20">
        <v>0</v>
      </c>
      <c r="U33" s="21">
        <v>3.5858999999999999E-3</v>
      </c>
      <c r="V33" s="20">
        <v>0</v>
      </c>
      <c r="W33" s="11">
        <v>0.24</v>
      </c>
      <c r="X33" s="11">
        <v>24.71</v>
      </c>
      <c r="Y33" s="11">
        <v>0</v>
      </c>
      <c r="Z33" s="11">
        <v>0</v>
      </c>
      <c r="AA33" s="11">
        <v>-155.06</v>
      </c>
      <c r="AB33" s="11">
        <v>0</v>
      </c>
    </row>
    <row r="34" spans="16:28" x14ac:dyDescent="0.15">
      <c r="P34" s="11">
        <v>3.2</v>
      </c>
      <c r="Q34" s="20">
        <v>0.34910000000000002</v>
      </c>
      <c r="R34" s="20">
        <v>1.2461E-2</v>
      </c>
      <c r="S34" s="20">
        <v>0</v>
      </c>
      <c r="T34" s="20">
        <v>0</v>
      </c>
      <c r="U34" s="21">
        <v>3.3335999999999999E-3</v>
      </c>
      <c r="V34" s="20">
        <v>0</v>
      </c>
      <c r="W34" s="11">
        <v>0.18</v>
      </c>
      <c r="X34" s="11">
        <v>26.65</v>
      </c>
      <c r="Y34" s="11">
        <v>0</v>
      </c>
      <c r="Z34" s="11">
        <v>0</v>
      </c>
      <c r="AA34" s="11">
        <v>-154.31</v>
      </c>
      <c r="AB34" s="11">
        <v>0</v>
      </c>
    </row>
    <row r="35" spans="16:28" x14ac:dyDescent="0.15">
      <c r="P35" s="11">
        <v>3.3</v>
      </c>
      <c r="Q35" s="20">
        <v>0.34731000000000001</v>
      </c>
      <c r="R35" s="20">
        <v>1.2283000000000001E-2</v>
      </c>
      <c r="S35" s="20">
        <v>0</v>
      </c>
      <c r="T35" s="20">
        <v>0</v>
      </c>
      <c r="U35" s="21">
        <v>3.1005999999999998E-3</v>
      </c>
      <c r="V35" s="20">
        <v>0</v>
      </c>
      <c r="W35" s="11">
        <v>0.12</v>
      </c>
      <c r="X35" s="11">
        <v>28.41</v>
      </c>
      <c r="Y35" s="11">
        <v>0</v>
      </c>
      <c r="Z35" s="11">
        <v>0</v>
      </c>
      <c r="AA35" s="11">
        <v>-153.5</v>
      </c>
      <c r="AB35" s="11">
        <v>0</v>
      </c>
    </row>
    <row r="36" spans="16:28" x14ac:dyDescent="0.15">
      <c r="P36" s="11">
        <v>3.4</v>
      </c>
      <c r="Q36" s="20">
        <v>0.34571000000000002</v>
      </c>
      <c r="R36" s="20">
        <v>1.2107E-2</v>
      </c>
      <c r="S36" s="20">
        <v>0</v>
      </c>
      <c r="T36" s="20">
        <v>0</v>
      </c>
      <c r="U36" s="21">
        <v>2.885E-3</v>
      </c>
      <c r="V36" s="20">
        <v>0</v>
      </c>
      <c r="W36" s="11">
        <v>7.0000000000000007E-2</v>
      </c>
      <c r="X36" s="11">
        <v>30.01</v>
      </c>
      <c r="Y36" s="11">
        <v>0</v>
      </c>
      <c r="Z36" s="11">
        <v>0</v>
      </c>
      <c r="AA36" s="11">
        <v>-152.63999999999999</v>
      </c>
      <c r="AB36" s="11">
        <v>0</v>
      </c>
    </row>
    <row r="37" spans="16:28" x14ac:dyDescent="0.15">
      <c r="P37" s="11">
        <v>3.5</v>
      </c>
      <c r="Q37" s="20">
        <v>0.34427999999999997</v>
      </c>
      <c r="R37" s="20">
        <v>1.1934E-2</v>
      </c>
      <c r="S37" s="20">
        <v>0</v>
      </c>
      <c r="T37" s="20">
        <v>0</v>
      </c>
      <c r="U37" s="21">
        <v>2.6855E-3</v>
      </c>
      <c r="V37" s="20">
        <v>0</v>
      </c>
      <c r="W37" s="11">
        <v>0.02</v>
      </c>
      <c r="X37" s="11">
        <v>31.48</v>
      </c>
      <c r="Y37" s="11">
        <v>0</v>
      </c>
      <c r="Z37" s="11">
        <v>0</v>
      </c>
      <c r="AA37" s="11">
        <v>-151.71</v>
      </c>
      <c r="AB37" s="11">
        <v>0</v>
      </c>
    </row>
    <row r="38" spans="16:28" x14ac:dyDescent="0.15">
      <c r="P38" s="11">
        <v>3.75</v>
      </c>
      <c r="Q38" s="20">
        <v>0.34127999999999997</v>
      </c>
      <c r="R38" s="20">
        <v>1.1512E-2</v>
      </c>
      <c r="S38" s="20">
        <v>0</v>
      </c>
      <c r="T38" s="20">
        <v>0</v>
      </c>
      <c r="U38" s="21">
        <v>2.2485000000000001E-3</v>
      </c>
      <c r="V38" s="20">
        <v>0</v>
      </c>
      <c r="W38" s="11">
        <v>-0.08</v>
      </c>
      <c r="X38" s="11">
        <v>34.659999999999997</v>
      </c>
      <c r="Y38" s="11">
        <v>0</v>
      </c>
      <c r="Z38" s="11">
        <v>0</v>
      </c>
      <c r="AA38" s="11">
        <v>-149.12</v>
      </c>
      <c r="AB38" s="11">
        <v>0</v>
      </c>
    </row>
    <row r="39" spans="16:28" x14ac:dyDescent="0.15">
      <c r="P39" s="11">
        <v>4</v>
      </c>
      <c r="Q39" s="20">
        <v>0.33893000000000001</v>
      </c>
      <c r="R39" s="20">
        <v>1.1108E-2</v>
      </c>
      <c r="S39" s="20">
        <v>0</v>
      </c>
      <c r="T39" s="20">
        <v>0</v>
      </c>
      <c r="U39" s="21">
        <v>1.8862E-3</v>
      </c>
      <c r="V39" s="20">
        <v>0</v>
      </c>
      <c r="W39" s="11">
        <v>-0.16</v>
      </c>
      <c r="X39" s="11">
        <v>37.29</v>
      </c>
      <c r="Y39" s="11">
        <v>0</v>
      </c>
      <c r="Z39" s="11">
        <v>0</v>
      </c>
      <c r="AA39" s="11">
        <v>-146.05000000000001</v>
      </c>
      <c r="AB39" s="11">
        <v>0</v>
      </c>
    </row>
    <row r="40" spans="16:28" x14ac:dyDescent="0.15">
      <c r="P40" s="11">
        <v>4.25</v>
      </c>
      <c r="Q40" s="20">
        <v>0.33704000000000001</v>
      </c>
      <c r="R40" s="20">
        <v>1.0722000000000001E-2</v>
      </c>
      <c r="S40" s="20">
        <v>0</v>
      </c>
      <c r="T40" s="20">
        <v>0</v>
      </c>
      <c r="U40" s="21">
        <v>1.5855000000000001E-3</v>
      </c>
      <c r="V40" s="20">
        <v>0</v>
      </c>
      <c r="W40" s="11">
        <v>-0.23</v>
      </c>
      <c r="X40" s="11">
        <v>39.5</v>
      </c>
      <c r="Y40" s="11">
        <v>0</v>
      </c>
      <c r="Z40" s="11">
        <v>0</v>
      </c>
      <c r="AA40" s="11">
        <v>-142.41</v>
      </c>
      <c r="AB40" s="11">
        <v>0</v>
      </c>
    </row>
    <row r="41" spans="16:28" x14ac:dyDescent="0.15">
      <c r="P41" s="11">
        <v>4.5</v>
      </c>
      <c r="Q41" s="20">
        <v>0.33550000000000002</v>
      </c>
      <c r="R41" s="20">
        <v>1.0354E-2</v>
      </c>
      <c r="S41" s="20">
        <v>0</v>
      </c>
      <c r="T41" s="20">
        <v>0</v>
      </c>
      <c r="U41" s="21">
        <v>1.3362000000000001E-3</v>
      </c>
      <c r="V41" s="20">
        <v>0</v>
      </c>
      <c r="W41" s="11">
        <v>-0.28000000000000003</v>
      </c>
      <c r="X41" s="11">
        <v>41.37</v>
      </c>
      <c r="Y41" s="11">
        <v>0</v>
      </c>
      <c r="Z41" s="11">
        <v>0</v>
      </c>
      <c r="AA41" s="11">
        <v>-138.08000000000001</v>
      </c>
      <c r="AB41" s="11">
        <v>0</v>
      </c>
    </row>
  </sheetData>
  <mergeCells count="9">
    <mergeCell ref="A1:F1"/>
    <mergeCell ref="Q2:V2"/>
    <mergeCell ref="W2:AB2"/>
    <mergeCell ref="A2:C2"/>
    <mergeCell ref="D2:F2"/>
    <mergeCell ref="G2:I2"/>
    <mergeCell ref="J2:L2"/>
    <mergeCell ref="P2:P3"/>
    <mergeCell ref="P1:AB1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41"/>
  <sheetViews>
    <sheetView zoomScaleNormal="100" workbookViewId="0">
      <selection sqref="A1:F1"/>
    </sheetView>
  </sheetViews>
  <sheetFormatPr defaultRowHeight="13.5" x14ac:dyDescent="0.15"/>
  <cols>
    <col min="1" max="12" width="10.625" customWidth="1"/>
    <col min="17" max="28" width="11.875" customWidth="1"/>
  </cols>
  <sheetData>
    <row r="1" spans="1:28" ht="21" customHeight="1" x14ac:dyDescent="0.15">
      <c r="A1" s="43" t="s">
        <v>46</v>
      </c>
      <c r="B1" s="44"/>
      <c r="C1" s="44"/>
      <c r="D1" s="44"/>
      <c r="E1" s="44"/>
      <c r="F1" s="45"/>
      <c r="G1" s="15"/>
      <c r="H1" s="15"/>
      <c r="I1" s="15"/>
      <c r="P1" s="43" t="s">
        <v>73</v>
      </c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5"/>
    </row>
    <row r="2" spans="1:28" ht="13.5" customHeight="1" x14ac:dyDescent="0.15">
      <c r="A2" s="43" t="s">
        <v>58</v>
      </c>
      <c r="B2" s="44"/>
      <c r="C2" s="45"/>
      <c r="D2" s="43" t="s">
        <v>59</v>
      </c>
      <c r="E2" s="44"/>
      <c r="F2" s="45"/>
      <c r="G2" s="43" t="s">
        <v>60</v>
      </c>
      <c r="H2" s="44"/>
      <c r="I2" s="45"/>
      <c r="J2" s="46" t="s">
        <v>61</v>
      </c>
      <c r="K2" s="46"/>
      <c r="L2" s="46"/>
      <c r="P2" s="46" t="s">
        <v>10</v>
      </c>
      <c r="Q2" s="46" t="s">
        <v>48</v>
      </c>
      <c r="R2" s="46"/>
      <c r="S2" s="46"/>
      <c r="T2" s="46"/>
      <c r="U2" s="46"/>
      <c r="V2" s="46"/>
      <c r="W2" s="46" t="s">
        <v>47</v>
      </c>
      <c r="X2" s="46"/>
      <c r="Y2" s="46"/>
      <c r="Z2" s="46"/>
      <c r="AA2" s="46"/>
      <c r="AB2" s="46"/>
    </row>
    <row r="3" spans="1:28" ht="45" customHeight="1" x14ac:dyDescent="0.15">
      <c r="A3" s="10" t="s">
        <v>6</v>
      </c>
      <c r="B3" s="10" t="s">
        <v>1</v>
      </c>
      <c r="C3" s="27" t="s">
        <v>5</v>
      </c>
      <c r="D3" s="10" t="s">
        <v>6</v>
      </c>
      <c r="E3" s="10" t="s">
        <v>1</v>
      </c>
      <c r="F3" s="27" t="s">
        <v>5</v>
      </c>
      <c r="G3" s="2" t="s">
        <v>6</v>
      </c>
      <c r="H3" s="2" t="s">
        <v>1</v>
      </c>
      <c r="I3" s="2" t="s">
        <v>5</v>
      </c>
      <c r="J3" s="2" t="s">
        <v>6</v>
      </c>
      <c r="K3" s="2" t="s">
        <v>1</v>
      </c>
      <c r="L3" s="2" t="s">
        <v>5</v>
      </c>
      <c r="P3" s="46"/>
      <c r="Q3" s="28" t="s">
        <v>12</v>
      </c>
      <c r="R3" s="29" t="s">
        <v>13</v>
      </c>
      <c r="S3" s="29" t="s">
        <v>14</v>
      </c>
      <c r="T3" s="29" t="s">
        <v>15</v>
      </c>
      <c r="U3" s="30" t="s">
        <v>16</v>
      </c>
      <c r="V3" s="31" t="s">
        <v>11</v>
      </c>
      <c r="W3" s="28" t="s">
        <v>12</v>
      </c>
      <c r="X3" s="29" t="s">
        <v>13</v>
      </c>
      <c r="Y3" s="29" t="s">
        <v>14</v>
      </c>
      <c r="Z3" s="29" t="s">
        <v>15</v>
      </c>
      <c r="AA3" s="29" t="s">
        <v>16</v>
      </c>
      <c r="AB3" s="31" t="s">
        <v>11</v>
      </c>
    </row>
    <row r="4" spans="1:28" x14ac:dyDescent="0.15">
      <c r="A4" s="12">
        <v>1.3965000000000001</v>
      </c>
      <c r="B4" s="12">
        <f>2*PI()/A4^2</f>
        <v>3.2217956313111995</v>
      </c>
      <c r="C4" s="24">
        <v>1.3232000000000001E-3</v>
      </c>
      <c r="D4" s="12">
        <v>2.1101000000000001</v>
      </c>
      <c r="E4" s="12">
        <f t="shared" ref="E4:E8" si="0">2*PI()/D4^2</f>
        <v>1.4111519927510894</v>
      </c>
      <c r="F4" s="24">
        <v>1.7476999999999999E-2</v>
      </c>
      <c r="G4" s="3"/>
      <c r="H4" s="3"/>
      <c r="I4" s="3"/>
      <c r="J4" s="4"/>
      <c r="K4" s="3"/>
      <c r="L4" s="4"/>
      <c r="P4" s="11">
        <v>0.2</v>
      </c>
      <c r="Q4" s="20">
        <v>1.9227000000000001E-3</v>
      </c>
      <c r="R4" s="20">
        <v>2.8928000000000001E-3</v>
      </c>
      <c r="S4" s="20">
        <v>1.4448000000000001E-2</v>
      </c>
      <c r="T4" s="20">
        <v>5.7104000000000001E-5</v>
      </c>
      <c r="U4" s="21">
        <v>4.306E-4</v>
      </c>
      <c r="V4" s="20">
        <v>1.041E-3</v>
      </c>
      <c r="W4" s="11">
        <v>-68.099999999999994</v>
      </c>
      <c r="X4" s="11">
        <v>-128.66999999999999</v>
      </c>
      <c r="Y4" s="11">
        <v>156.32</v>
      </c>
      <c r="Z4" s="11">
        <v>-6.51</v>
      </c>
      <c r="AA4" s="11">
        <v>152.27000000000001</v>
      </c>
      <c r="AB4" s="11">
        <v>-14.37</v>
      </c>
    </row>
    <row r="5" spans="1:28" x14ac:dyDescent="0.15">
      <c r="A5" s="12">
        <v>1.7996000000000001</v>
      </c>
      <c r="B5" s="12">
        <f t="shared" ref="B5:B11" si="1">2*PI()/A5^2</f>
        <v>1.9401169028089278</v>
      </c>
      <c r="C5" s="24">
        <v>5.5236E-3</v>
      </c>
      <c r="D5" s="12">
        <v>2.5</v>
      </c>
      <c r="E5" s="12">
        <f t="shared" si="0"/>
        <v>1.0053096491487339</v>
      </c>
      <c r="F5" s="24">
        <v>2.0941999999999999E-2</v>
      </c>
      <c r="G5" s="3"/>
      <c r="H5" s="3"/>
      <c r="I5" s="3"/>
      <c r="J5" s="4"/>
      <c r="K5" s="3"/>
      <c r="L5" s="4"/>
      <c r="P5" s="11">
        <v>0.3</v>
      </c>
      <c r="Q5" s="20">
        <v>2.9448E-3</v>
      </c>
      <c r="R5" s="20">
        <v>9.6127000000000001E-3</v>
      </c>
      <c r="S5" s="20">
        <v>1.2796999999999999E-2</v>
      </c>
      <c r="T5" s="20">
        <v>6.0831000000000004E-4</v>
      </c>
      <c r="U5" s="21">
        <v>9.7692000000000005E-4</v>
      </c>
      <c r="V5" s="20">
        <v>2.9846999999999999E-3</v>
      </c>
      <c r="W5" s="11">
        <v>85.73</v>
      </c>
      <c r="X5" s="11">
        <v>-34.86</v>
      </c>
      <c r="Y5" s="11">
        <v>152.84</v>
      </c>
      <c r="Z5" s="11">
        <v>-44.45</v>
      </c>
      <c r="AA5" s="11">
        <v>-8.43</v>
      </c>
      <c r="AB5" s="11">
        <v>104.86</v>
      </c>
    </row>
    <row r="6" spans="1:28" x14ac:dyDescent="0.15">
      <c r="A6" s="12">
        <v>2.2092000000000001</v>
      </c>
      <c r="B6" s="12">
        <f t="shared" si="1"/>
        <v>1.2873890155421823</v>
      </c>
      <c r="C6" s="24">
        <v>1.3932999999999999E-2</v>
      </c>
      <c r="D6" s="12">
        <v>2.9030999999999998</v>
      </c>
      <c r="E6" s="12">
        <f t="shared" si="0"/>
        <v>0.7455141258983573</v>
      </c>
      <c r="F6" s="24">
        <v>1.8394000000000001E-2</v>
      </c>
      <c r="G6" s="3"/>
      <c r="H6" s="3"/>
      <c r="I6" s="3"/>
      <c r="J6" s="4"/>
      <c r="K6" s="3"/>
      <c r="L6" s="4"/>
      <c r="P6" s="11">
        <v>0.4</v>
      </c>
      <c r="Q6" s="20">
        <v>1.3906E-2</v>
      </c>
      <c r="R6" s="20">
        <v>2.9326000000000001E-2</v>
      </c>
      <c r="S6" s="20">
        <v>4.9096000000000001E-2</v>
      </c>
      <c r="T6" s="20">
        <v>1.0464E-4</v>
      </c>
      <c r="U6" s="21">
        <v>3.5068E-3</v>
      </c>
      <c r="V6" s="20">
        <v>1.5008000000000001E-3</v>
      </c>
      <c r="W6" s="11">
        <v>46.41</v>
      </c>
      <c r="X6" s="11">
        <v>-71.88</v>
      </c>
      <c r="Y6" s="11">
        <v>156.5</v>
      </c>
      <c r="Z6" s="11">
        <v>122.28</v>
      </c>
      <c r="AA6" s="11">
        <v>-146.28</v>
      </c>
      <c r="AB6" s="11">
        <v>-9.16</v>
      </c>
    </row>
    <row r="7" spans="1:28" x14ac:dyDescent="0.15">
      <c r="A7" s="12">
        <v>2.5991</v>
      </c>
      <c r="B7" s="12">
        <f t="shared" si="1"/>
        <v>0.93010909235849992</v>
      </c>
      <c r="C7" s="24">
        <v>1.7132000000000001E-2</v>
      </c>
      <c r="D7" s="12">
        <v>3.5507</v>
      </c>
      <c r="E7" s="12">
        <f t="shared" si="0"/>
        <v>0.49837001896322397</v>
      </c>
      <c r="F7" s="24">
        <v>1.3835999999999999E-2</v>
      </c>
      <c r="G7" s="3"/>
      <c r="H7" s="3"/>
      <c r="I7" s="3"/>
      <c r="J7" s="4"/>
      <c r="K7" s="3"/>
      <c r="L7" s="4"/>
      <c r="P7" s="11">
        <v>0.5</v>
      </c>
      <c r="Q7" s="20">
        <v>2.3793999999999999E-2</v>
      </c>
      <c r="R7" s="20">
        <v>3.6735999999999998E-2</v>
      </c>
      <c r="S7" s="20">
        <v>6.1317999999999998E-2</v>
      </c>
      <c r="T7" s="20">
        <v>7.9600000000000005E-4</v>
      </c>
      <c r="U7" s="21">
        <v>1.0043E-2</v>
      </c>
      <c r="V7" s="20">
        <v>8.7823999999999992E-3</v>
      </c>
      <c r="W7" s="11">
        <v>19.82</v>
      </c>
      <c r="X7" s="11">
        <v>-74.989999999999995</v>
      </c>
      <c r="Y7" s="11">
        <v>153.31</v>
      </c>
      <c r="Z7" s="11">
        <v>118.8</v>
      </c>
      <c r="AA7" s="11">
        <v>-175.21</v>
      </c>
      <c r="AB7" s="11">
        <v>-100.34</v>
      </c>
    </row>
    <row r="8" spans="1:28" x14ac:dyDescent="0.15">
      <c r="A8" s="12">
        <v>3.0022000000000002</v>
      </c>
      <c r="B8" s="12">
        <f t="shared" si="1"/>
        <v>0.6971088995220911</v>
      </c>
      <c r="C8" s="24">
        <v>1.6922E-2</v>
      </c>
      <c r="D8" s="12">
        <v>4.2576999999999998</v>
      </c>
      <c r="E8" s="12">
        <f t="shared" si="0"/>
        <v>0.34660095362184068</v>
      </c>
      <c r="F8" s="24">
        <v>2.7293999999999999E-3</v>
      </c>
      <c r="G8" s="3"/>
      <c r="H8" s="3"/>
      <c r="I8" s="3"/>
      <c r="J8" s="4"/>
      <c r="K8" s="3"/>
      <c r="L8" s="4"/>
      <c r="P8" s="11">
        <v>0.6</v>
      </c>
      <c r="Q8" s="20">
        <v>2.0487999999999999E-2</v>
      </c>
      <c r="R8" s="20">
        <v>3.2155999999999997E-2</v>
      </c>
      <c r="S8" s="20">
        <v>5.5212999999999998E-2</v>
      </c>
      <c r="T8" s="20">
        <v>9.2365999999999998E-4</v>
      </c>
      <c r="U8" s="21">
        <v>1.4930000000000001E-2</v>
      </c>
      <c r="V8" s="20">
        <v>1.2292000000000001E-2</v>
      </c>
      <c r="W8" s="11">
        <v>-14.61</v>
      </c>
      <c r="X8" s="11">
        <v>-68.400000000000006</v>
      </c>
      <c r="Y8" s="11">
        <v>151.81</v>
      </c>
      <c r="Z8" s="11">
        <v>119.71</v>
      </c>
      <c r="AA8" s="11">
        <v>177.34</v>
      </c>
      <c r="AB8" s="11">
        <v>-106.82</v>
      </c>
    </row>
    <row r="9" spans="1:28" x14ac:dyDescent="0.15">
      <c r="A9" s="12">
        <v>3.2004000000000001</v>
      </c>
      <c r="B9" s="12">
        <f t="shared" si="1"/>
        <v>0.61343894583281477</v>
      </c>
      <c r="C9" s="24">
        <v>1.7252E-2</v>
      </c>
      <c r="D9" s="4"/>
      <c r="E9" s="4"/>
      <c r="F9" s="4"/>
      <c r="G9" s="3"/>
      <c r="H9" s="3"/>
      <c r="I9" s="3"/>
      <c r="J9" s="4"/>
      <c r="K9" s="3"/>
      <c r="L9" s="4"/>
      <c r="P9" s="11">
        <v>0.7</v>
      </c>
      <c r="Q9" s="20">
        <v>3.4465000000000003E-2</v>
      </c>
      <c r="R9" s="20">
        <v>2.4398E-2</v>
      </c>
      <c r="S9" s="20">
        <v>4.1836999999999999E-2</v>
      </c>
      <c r="T9" s="20">
        <v>7.4388000000000004E-4</v>
      </c>
      <c r="U9" s="21">
        <v>1.7538999999999999E-2</v>
      </c>
      <c r="V9" s="20">
        <v>1.2218E-2</v>
      </c>
      <c r="W9" s="11">
        <v>-99.44</v>
      </c>
      <c r="X9" s="11">
        <v>-51.26</v>
      </c>
      <c r="Y9" s="11">
        <v>152.91</v>
      </c>
      <c r="Z9" s="11">
        <v>123.09</v>
      </c>
      <c r="AA9" s="11">
        <v>175.05</v>
      </c>
      <c r="AB9" s="11">
        <v>-106.44</v>
      </c>
    </row>
    <row r="10" spans="1:28" x14ac:dyDescent="0.15">
      <c r="A10" s="12">
        <v>3.4053</v>
      </c>
      <c r="B10" s="12">
        <f t="shared" si="1"/>
        <v>0.54183756583819664</v>
      </c>
      <c r="C10" s="24">
        <v>1.4174000000000001E-2</v>
      </c>
      <c r="D10" s="4"/>
      <c r="E10" s="4"/>
      <c r="F10" s="4"/>
      <c r="G10" s="3"/>
      <c r="H10" s="3"/>
      <c r="I10" s="3"/>
      <c r="J10" s="4"/>
      <c r="K10" s="4"/>
      <c r="L10" s="4"/>
      <c r="P10" s="11">
        <v>0.8</v>
      </c>
      <c r="Q10" s="20">
        <v>0.11967999999999999</v>
      </c>
      <c r="R10" s="20">
        <v>1.6574999999999999E-2</v>
      </c>
      <c r="S10" s="20">
        <v>3.4169999999999999E-2</v>
      </c>
      <c r="T10" s="20">
        <v>5.3786000000000003E-4</v>
      </c>
      <c r="U10" s="21">
        <v>1.8549E-2</v>
      </c>
      <c r="V10" s="20">
        <v>1.0293E-2</v>
      </c>
      <c r="W10" s="11">
        <v>-120.97</v>
      </c>
      <c r="X10" s="11">
        <v>-14.59</v>
      </c>
      <c r="Y10" s="11">
        <v>160.31</v>
      </c>
      <c r="Z10" s="11">
        <v>125.54</v>
      </c>
      <c r="AA10" s="11">
        <v>174.83</v>
      </c>
      <c r="AB10" s="11">
        <v>-102.31</v>
      </c>
    </row>
    <row r="11" spans="1:28" x14ac:dyDescent="0.15">
      <c r="A11" s="12">
        <v>3.6034999999999999</v>
      </c>
      <c r="B11" s="12">
        <f t="shared" si="1"/>
        <v>0.48387236082179452</v>
      </c>
      <c r="C11" s="24">
        <v>1.1497E-2</v>
      </c>
      <c r="D11" s="4"/>
      <c r="E11" s="4"/>
      <c r="F11" s="4"/>
      <c r="G11" s="3"/>
      <c r="H11" s="3"/>
      <c r="I11" s="3"/>
      <c r="J11" s="4"/>
      <c r="K11" s="4"/>
      <c r="L11" s="4"/>
      <c r="P11" s="11">
        <v>0.9</v>
      </c>
      <c r="Q11" s="20">
        <v>0.32106000000000001</v>
      </c>
      <c r="R11" s="20">
        <v>1.9651999999999999E-2</v>
      </c>
      <c r="S11" s="20">
        <v>3.4844E-2</v>
      </c>
      <c r="T11" s="20">
        <v>3.3544E-4</v>
      </c>
      <c r="U11" s="21">
        <v>1.9552E-2</v>
      </c>
      <c r="V11" s="20">
        <v>6.3794999999999998E-3</v>
      </c>
      <c r="W11" s="11">
        <v>-115.67</v>
      </c>
      <c r="X11" s="11">
        <v>69.41</v>
      </c>
      <c r="Y11" s="11">
        <v>177.99</v>
      </c>
      <c r="Z11" s="11">
        <v>128.37</v>
      </c>
      <c r="AA11" s="11">
        <v>179.03</v>
      </c>
      <c r="AB11" s="11">
        <v>-89.61</v>
      </c>
    </row>
    <row r="12" spans="1:28" x14ac:dyDescent="0.15">
      <c r="A12" s="3"/>
      <c r="B12" s="3"/>
      <c r="C12" s="5"/>
      <c r="D12" s="4"/>
      <c r="E12" s="4"/>
      <c r="F12" s="4"/>
      <c r="G12" s="3"/>
      <c r="H12" s="3"/>
      <c r="I12" s="3"/>
      <c r="J12" s="4"/>
      <c r="K12" s="4"/>
      <c r="L12" s="4"/>
      <c r="P12" s="11">
        <v>1</v>
      </c>
      <c r="Q12" s="20">
        <v>0.62239</v>
      </c>
      <c r="R12" s="20">
        <v>3.5069000000000003E-2</v>
      </c>
      <c r="S12" s="20">
        <v>2.9100999999999998E-2</v>
      </c>
      <c r="T12" s="20">
        <v>2.1065999999999999E-4</v>
      </c>
      <c r="U12" s="21">
        <v>1.9678000000000001E-2</v>
      </c>
      <c r="V12" s="20">
        <v>4.9354000000000004E-3</v>
      </c>
      <c r="W12" s="11">
        <v>-89</v>
      </c>
      <c r="X12" s="11">
        <v>131.76</v>
      </c>
      <c r="Y12" s="11">
        <v>-173.7</v>
      </c>
      <c r="Z12" s="11">
        <v>134.47</v>
      </c>
      <c r="AA12" s="11">
        <v>-175.74</v>
      </c>
      <c r="AB12" s="11">
        <v>-92.09</v>
      </c>
    </row>
    <row r="13" spans="1:28" x14ac:dyDescent="0.15">
      <c r="A13" s="3"/>
      <c r="B13" s="3"/>
      <c r="C13" s="5"/>
      <c r="D13" s="4"/>
      <c r="E13" s="4"/>
      <c r="F13" s="4"/>
      <c r="G13" s="3"/>
      <c r="H13" s="3"/>
      <c r="I13" s="3"/>
      <c r="J13" s="4"/>
      <c r="K13" s="4"/>
      <c r="L13" s="4"/>
      <c r="P13" s="11">
        <v>1.1000000000000001</v>
      </c>
      <c r="Q13" s="20">
        <v>0.78925000000000001</v>
      </c>
      <c r="R13" s="20">
        <v>4.2042000000000003E-2</v>
      </c>
      <c r="S13" s="20">
        <v>2.4140000000000002E-2</v>
      </c>
      <c r="T13" s="20">
        <v>1.4113E-4</v>
      </c>
      <c r="U13" s="21">
        <v>1.8072999999999999E-2</v>
      </c>
      <c r="V13" s="20">
        <v>3.8433999999999999E-3</v>
      </c>
      <c r="W13" s="11">
        <v>-54.7</v>
      </c>
      <c r="X13" s="11">
        <v>-174.3</v>
      </c>
      <c r="Y13" s="11">
        <v>-168.66</v>
      </c>
      <c r="Z13" s="11">
        <v>146.87</v>
      </c>
      <c r="AA13" s="11">
        <v>-168.52</v>
      </c>
      <c r="AB13" s="11">
        <v>-94.75</v>
      </c>
    </row>
    <row r="14" spans="1:28" x14ac:dyDescent="0.15">
      <c r="A14" s="4"/>
      <c r="B14" s="4"/>
      <c r="C14" s="4"/>
      <c r="D14" s="4"/>
      <c r="E14" s="4"/>
      <c r="F14" s="4"/>
      <c r="G14" s="3"/>
      <c r="H14" s="3"/>
      <c r="I14" s="3"/>
      <c r="J14" s="4"/>
      <c r="K14" s="4"/>
      <c r="L14" s="4"/>
      <c r="P14" s="11">
        <v>1.2</v>
      </c>
      <c r="Q14" s="20">
        <v>0.74197000000000002</v>
      </c>
      <c r="R14" s="20">
        <v>3.6623000000000003E-2</v>
      </c>
      <c r="S14" s="20">
        <v>1.95E-2</v>
      </c>
      <c r="T14" s="20">
        <v>1.0609E-4</v>
      </c>
      <c r="U14" s="21">
        <v>1.5674E-2</v>
      </c>
      <c r="V14" s="20">
        <v>3.0934000000000001E-3</v>
      </c>
      <c r="W14" s="11">
        <v>-30.38</v>
      </c>
      <c r="X14" s="11">
        <v>-134.21</v>
      </c>
      <c r="Y14" s="11">
        <v>-165.76</v>
      </c>
      <c r="Z14" s="11">
        <v>163.81</v>
      </c>
      <c r="AA14" s="11">
        <v>-164.49</v>
      </c>
      <c r="AB14" s="11">
        <v>-97.46</v>
      </c>
    </row>
    <row r="15" spans="1:28" x14ac:dyDescent="0.15">
      <c r="A15" s="4"/>
      <c r="B15" s="4"/>
      <c r="C15" s="4"/>
      <c r="D15" s="4"/>
      <c r="E15" s="4"/>
      <c r="F15" s="4"/>
      <c r="G15" s="3"/>
      <c r="H15" s="3"/>
      <c r="I15" s="3"/>
      <c r="J15" s="4"/>
      <c r="K15" s="4"/>
      <c r="L15" s="4"/>
      <c r="P15" s="11">
        <v>1.3</v>
      </c>
      <c r="Q15" s="20">
        <v>0.65037999999999996</v>
      </c>
      <c r="R15" s="20">
        <v>2.9439E-2</v>
      </c>
      <c r="S15" s="20">
        <v>1.5520000000000001E-2</v>
      </c>
      <c r="T15" s="20">
        <v>9.0492E-5</v>
      </c>
      <c r="U15" s="21">
        <v>1.3676000000000001E-2</v>
      </c>
      <c r="V15" s="20">
        <v>2.5373000000000001E-3</v>
      </c>
      <c r="W15" s="11">
        <v>-16.66</v>
      </c>
      <c r="X15" s="11">
        <v>-105.38</v>
      </c>
      <c r="Y15" s="11">
        <v>-164.6</v>
      </c>
      <c r="Z15" s="11">
        <v>-178.88</v>
      </c>
      <c r="AA15" s="11">
        <v>-162.79</v>
      </c>
      <c r="AB15" s="11">
        <v>-99.09</v>
      </c>
    </row>
    <row r="16" spans="1:28" x14ac:dyDescent="0.15">
      <c r="A16" s="4"/>
      <c r="B16" s="4"/>
      <c r="C16" s="4"/>
      <c r="D16" s="4"/>
      <c r="E16" s="4"/>
      <c r="F16" s="4"/>
      <c r="G16" s="3"/>
      <c r="H16" s="3"/>
      <c r="I16" s="3"/>
      <c r="J16" s="4"/>
      <c r="K16" s="4"/>
      <c r="L16" s="4"/>
      <c r="P16" s="11">
        <v>1.4</v>
      </c>
      <c r="Q16" s="20">
        <v>0.57437000000000005</v>
      </c>
      <c r="R16" s="20">
        <v>2.3902E-2</v>
      </c>
      <c r="S16" s="20">
        <v>1.2363000000000001E-2</v>
      </c>
      <c r="T16" s="20">
        <v>8.3510000000000005E-5</v>
      </c>
      <c r="U16" s="21">
        <v>1.2086E-2</v>
      </c>
      <c r="V16" s="20">
        <v>2.0904999999999999E-3</v>
      </c>
      <c r="W16" s="11">
        <v>-9.09</v>
      </c>
      <c r="X16" s="11">
        <v>-82.88</v>
      </c>
      <c r="Y16" s="11">
        <v>-164.76</v>
      </c>
      <c r="Z16" s="11">
        <v>-163.41</v>
      </c>
      <c r="AA16" s="11">
        <v>-161.94999999999999</v>
      </c>
      <c r="AB16" s="11">
        <v>-99.38</v>
      </c>
    </row>
    <row r="17" spans="1:28" x14ac:dyDescent="0.15">
      <c r="A17" s="4"/>
      <c r="B17" s="4"/>
      <c r="C17" s="4"/>
      <c r="D17" s="4"/>
      <c r="E17" s="4"/>
      <c r="F17" s="4"/>
      <c r="G17" s="3"/>
      <c r="H17" s="3"/>
      <c r="I17" s="3"/>
      <c r="J17" s="4"/>
      <c r="K17" s="4"/>
      <c r="L17" s="4"/>
      <c r="P17" s="11">
        <v>1.5</v>
      </c>
      <c r="Q17" s="20">
        <v>0.51639999999999997</v>
      </c>
      <c r="R17" s="20">
        <v>1.8612E-2</v>
      </c>
      <c r="S17" s="20">
        <v>9.9868000000000005E-3</v>
      </c>
      <c r="T17" s="20">
        <v>8.0779999999999996E-5</v>
      </c>
      <c r="U17" s="21">
        <v>9.7876000000000005E-3</v>
      </c>
      <c r="V17" s="20">
        <v>1.7202000000000001E-3</v>
      </c>
      <c r="W17" s="11">
        <v>-4.49</v>
      </c>
      <c r="X17" s="11">
        <v>-69.180000000000007</v>
      </c>
      <c r="Y17" s="11">
        <v>-165.8</v>
      </c>
      <c r="Z17" s="11">
        <v>-149.77000000000001</v>
      </c>
      <c r="AA17" s="11">
        <v>-159.16999999999999</v>
      </c>
      <c r="AB17" s="11">
        <v>-98.58</v>
      </c>
    </row>
    <row r="18" spans="1:28" x14ac:dyDescent="0.15">
      <c r="P18" s="11">
        <v>1.6</v>
      </c>
      <c r="Q18" s="20">
        <v>0.47660999999999998</v>
      </c>
      <c r="R18" s="20">
        <v>1.6095999999999999E-2</v>
      </c>
      <c r="S18" s="20">
        <v>8.2456999999999999E-3</v>
      </c>
      <c r="T18" s="20">
        <v>8.1030000000000002E-5</v>
      </c>
      <c r="U18" s="21">
        <v>8.8485000000000005E-3</v>
      </c>
      <c r="V18" s="20">
        <v>1.4174999999999999E-3</v>
      </c>
      <c r="W18" s="11">
        <v>-2.2999999999999998</v>
      </c>
      <c r="X18" s="11">
        <v>-52.38</v>
      </c>
      <c r="Y18" s="11">
        <v>-167.24</v>
      </c>
      <c r="Z18" s="11">
        <v>-137.97999999999999</v>
      </c>
      <c r="AA18" s="11">
        <v>-159.5</v>
      </c>
      <c r="AB18" s="11">
        <v>-97.06</v>
      </c>
    </row>
    <row r="19" spans="1:28" x14ac:dyDescent="0.15">
      <c r="P19" s="11">
        <v>1.7</v>
      </c>
      <c r="Q19" s="20">
        <v>0.44999</v>
      </c>
      <c r="R19" s="20">
        <v>1.49E-2</v>
      </c>
      <c r="S19" s="20">
        <v>6.9208000000000004E-3</v>
      </c>
      <c r="T19" s="20">
        <v>8.2090999999999997E-5</v>
      </c>
      <c r="U19" s="21">
        <v>8.0208999999999992E-3</v>
      </c>
      <c r="V19" s="20">
        <v>1.2415E-3</v>
      </c>
      <c r="W19" s="11">
        <v>-1.21</v>
      </c>
      <c r="X19" s="11">
        <v>-39.51</v>
      </c>
      <c r="Y19" s="11">
        <v>-169.84</v>
      </c>
      <c r="Z19" s="11">
        <v>-128.03</v>
      </c>
      <c r="AA19" s="11">
        <v>-159.24</v>
      </c>
      <c r="AB19" s="11">
        <v>-93.91</v>
      </c>
    </row>
    <row r="20" spans="1:28" x14ac:dyDescent="0.15">
      <c r="P20" s="11">
        <v>1.8</v>
      </c>
      <c r="Q20" s="20">
        <v>0.42845</v>
      </c>
      <c r="R20" s="20">
        <v>1.3913E-2</v>
      </c>
      <c r="S20" s="20">
        <v>6.0257000000000002E-3</v>
      </c>
      <c r="T20" s="20">
        <v>8.6187000000000007E-5</v>
      </c>
      <c r="U20" s="21">
        <v>7.3039000000000003E-3</v>
      </c>
      <c r="V20" s="20">
        <v>1.0425E-3</v>
      </c>
      <c r="W20" s="11">
        <v>-0.5</v>
      </c>
      <c r="X20" s="11">
        <v>-27.46</v>
      </c>
      <c r="Y20" s="11">
        <v>-171.03</v>
      </c>
      <c r="Z20" s="11">
        <v>-120.45</v>
      </c>
      <c r="AA20" s="11">
        <v>-159.27000000000001</v>
      </c>
      <c r="AB20" s="11">
        <v>-91.78</v>
      </c>
    </row>
    <row r="21" spans="1:28" x14ac:dyDescent="0.15">
      <c r="P21" s="11">
        <v>1.9</v>
      </c>
      <c r="Q21" s="20">
        <v>0.41214000000000001</v>
      </c>
      <c r="R21" s="20">
        <v>1.3305000000000001E-2</v>
      </c>
      <c r="S21" s="20">
        <v>5.3670000000000002E-3</v>
      </c>
      <c r="T21" s="20">
        <v>9.0828999999999994E-5</v>
      </c>
      <c r="U21" s="21">
        <v>6.6639000000000004E-3</v>
      </c>
      <c r="V21" s="20">
        <v>8.9355000000000001E-4</v>
      </c>
      <c r="W21" s="11">
        <v>-0.11</v>
      </c>
      <c r="X21" s="11">
        <v>-17.350000000000001</v>
      </c>
      <c r="Y21" s="11">
        <v>-171.7</v>
      </c>
      <c r="Z21" s="11">
        <v>-114.85</v>
      </c>
      <c r="AA21" s="11">
        <v>-159.16</v>
      </c>
      <c r="AB21" s="11">
        <v>-89.94</v>
      </c>
    </row>
    <row r="22" spans="1:28" x14ac:dyDescent="0.15">
      <c r="P22" s="11">
        <v>2</v>
      </c>
      <c r="Q22" s="20">
        <v>0.39949000000000001</v>
      </c>
      <c r="R22" s="20">
        <v>1.2918000000000001E-2</v>
      </c>
      <c r="S22" s="20">
        <v>4.8774999999999999E-3</v>
      </c>
      <c r="T22" s="20">
        <v>9.5532999999999995E-5</v>
      </c>
      <c r="U22" s="21">
        <v>6.0889000000000004E-3</v>
      </c>
      <c r="V22" s="20">
        <v>7.8430999999999998E-4</v>
      </c>
      <c r="W22" s="11">
        <v>0.1</v>
      </c>
      <c r="X22" s="11">
        <v>-8.93</v>
      </c>
      <c r="Y22" s="11">
        <v>-171.83</v>
      </c>
      <c r="Z22" s="11">
        <v>-110.81</v>
      </c>
      <c r="AA22" s="11">
        <v>-158.94</v>
      </c>
      <c r="AB22" s="11">
        <v>-88.62</v>
      </c>
    </row>
    <row r="23" spans="1:28" x14ac:dyDescent="0.15">
      <c r="P23" s="11">
        <v>2.1</v>
      </c>
      <c r="Q23" s="20">
        <v>0.38947999999999999</v>
      </c>
      <c r="R23" s="20">
        <v>1.2654E-2</v>
      </c>
      <c r="S23" s="20">
        <v>4.5101999999999998E-3</v>
      </c>
      <c r="T23" s="20">
        <v>1.0006E-4</v>
      </c>
      <c r="U23" s="21">
        <v>5.5697999999999998E-3</v>
      </c>
      <c r="V23" s="20">
        <v>7.0565999999999999E-4</v>
      </c>
      <c r="W23" s="11">
        <v>0.2</v>
      </c>
      <c r="X23" s="11">
        <v>-1.9</v>
      </c>
      <c r="Y23" s="11">
        <v>-171.48</v>
      </c>
      <c r="Z23" s="11">
        <v>-107.9</v>
      </c>
      <c r="AA23" s="11">
        <v>-158.63</v>
      </c>
      <c r="AB23" s="11">
        <v>-87.95</v>
      </c>
    </row>
    <row r="24" spans="1:28" x14ac:dyDescent="0.15">
      <c r="P24" s="11">
        <v>2.2000000000000002</v>
      </c>
      <c r="Q24" s="20">
        <v>0.38141999999999998</v>
      </c>
      <c r="R24" s="20">
        <v>1.2456999999999999E-2</v>
      </c>
      <c r="S24" s="20">
        <v>4.2318E-3</v>
      </c>
      <c r="T24" s="20">
        <v>1.0435E-4</v>
      </c>
      <c r="U24" s="21">
        <v>5.0997000000000004E-3</v>
      </c>
      <c r="V24" s="20">
        <v>6.5026999999999999E-4</v>
      </c>
      <c r="W24" s="11">
        <v>0.23</v>
      </c>
      <c r="X24" s="11">
        <v>3.99</v>
      </c>
      <c r="Y24" s="11">
        <v>-170.77</v>
      </c>
      <c r="Z24" s="11">
        <v>-105.82</v>
      </c>
      <c r="AA24" s="11">
        <v>-158.24</v>
      </c>
      <c r="AB24" s="11">
        <v>-87.96</v>
      </c>
    </row>
    <row r="25" spans="1:28" x14ac:dyDescent="0.15">
      <c r="P25" s="11">
        <v>2.2999999999999998</v>
      </c>
      <c r="Q25" s="20">
        <v>0.37483</v>
      </c>
      <c r="R25" s="20">
        <v>1.2295E-2</v>
      </c>
      <c r="S25" s="20">
        <v>4.0182000000000004E-3</v>
      </c>
      <c r="T25" s="20">
        <v>1.0841E-4</v>
      </c>
      <c r="U25" s="21">
        <v>4.6728999999999998E-3</v>
      </c>
      <c r="V25" s="20">
        <v>6.1260999999999998E-4</v>
      </c>
      <c r="W25" s="11">
        <v>0.23</v>
      </c>
      <c r="X25" s="11">
        <v>8.9700000000000006</v>
      </c>
      <c r="Y25" s="11">
        <v>-169.82</v>
      </c>
      <c r="Z25" s="11">
        <v>-104.32</v>
      </c>
      <c r="AA25" s="11">
        <v>-157.77000000000001</v>
      </c>
      <c r="AB25" s="11">
        <v>-88.56</v>
      </c>
    </row>
    <row r="26" spans="1:28" x14ac:dyDescent="0.15">
      <c r="P26" s="11">
        <v>2.4</v>
      </c>
      <c r="Q26" s="20">
        <v>0.36936000000000002</v>
      </c>
      <c r="R26" s="20">
        <v>1.2148000000000001E-2</v>
      </c>
      <c r="S26" s="20">
        <v>3.8520999999999998E-3</v>
      </c>
      <c r="T26" s="20">
        <v>1.1232E-4</v>
      </c>
      <c r="U26" s="21">
        <v>4.2846999999999998E-3</v>
      </c>
      <c r="V26" s="20">
        <v>5.8874000000000003E-4</v>
      </c>
      <c r="W26" s="11">
        <v>0.2</v>
      </c>
      <c r="X26" s="11">
        <v>13.22</v>
      </c>
      <c r="Y26" s="11">
        <v>-168.74</v>
      </c>
      <c r="Z26" s="11">
        <v>-103.24</v>
      </c>
      <c r="AA26" s="11">
        <v>-157.22999999999999</v>
      </c>
      <c r="AB26" s="11">
        <v>-89.61</v>
      </c>
    </row>
    <row r="27" spans="1:28" x14ac:dyDescent="0.15">
      <c r="P27" s="11">
        <v>2.5</v>
      </c>
      <c r="Q27" s="20">
        <v>0.36476999999999998</v>
      </c>
      <c r="R27" s="20">
        <v>1.2007E-2</v>
      </c>
      <c r="S27" s="20">
        <v>3.7209000000000001E-3</v>
      </c>
      <c r="T27" s="20">
        <v>1.1616E-4</v>
      </c>
      <c r="U27" s="21">
        <v>3.9309999999999996E-3</v>
      </c>
      <c r="V27" s="20">
        <v>5.7585999999999998E-4</v>
      </c>
      <c r="W27" s="11">
        <v>0.16</v>
      </c>
      <c r="X27" s="11">
        <v>16.87</v>
      </c>
      <c r="Y27" s="11">
        <v>-167.59</v>
      </c>
      <c r="Z27" s="11">
        <v>-102.46</v>
      </c>
      <c r="AA27" s="11">
        <v>-156.62</v>
      </c>
      <c r="AB27" s="11">
        <v>-90.96</v>
      </c>
    </row>
    <row r="28" spans="1:28" x14ac:dyDescent="0.15">
      <c r="P28" s="11">
        <v>2.6</v>
      </c>
      <c r="Q28" s="20">
        <v>0.36087999999999998</v>
      </c>
      <c r="R28" s="20">
        <v>1.1866E-2</v>
      </c>
      <c r="S28" s="20">
        <v>3.6151999999999998E-3</v>
      </c>
      <c r="T28" s="20">
        <v>1.2003E-4</v>
      </c>
      <c r="U28" s="21">
        <v>3.6083E-3</v>
      </c>
      <c r="V28" s="20">
        <v>5.7198999999999998E-4</v>
      </c>
      <c r="W28" s="11">
        <v>0.11</v>
      </c>
      <c r="X28" s="11">
        <v>20.05</v>
      </c>
      <c r="Y28" s="11">
        <v>-166.43</v>
      </c>
      <c r="Z28" s="11">
        <v>-101.88</v>
      </c>
      <c r="AA28" s="11">
        <v>-155.94</v>
      </c>
      <c r="AB28" s="11">
        <v>-92.45</v>
      </c>
    </row>
    <row r="29" spans="1:28" x14ac:dyDescent="0.15">
      <c r="P29" s="11">
        <v>2.7</v>
      </c>
      <c r="Q29" s="20">
        <v>0.35754000000000002</v>
      </c>
      <c r="R29" s="20">
        <v>1.1724E-2</v>
      </c>
      <c r="S29" s="20">
        <v>3.5282E-3</v>
      </c>
      <c r="T29" s="20">
        <v>1.2402E-4</v>
      </c>
      <c r="U29" s="21">
        <v>3.3135E-3</v>
      </c>
      <c r="V29" s="20">
        <v>5.7576000000000003E-4</v>
      </c>
      <c r="W29" s="11">
        <v>7.0000000000000007E-2</v>
      </c>
      <c r="X29" s="11">
        <v>22.83</v>
      </c>
      <c r="Y29" s="11">
        <v>-165.29</v>
      </c>
      <c r="Z29" s="11">
        <v>-101.44</v>
      </c>
      <c r="AA29" s="11">
        <v>-155.19</v>
      </c>
      <c r="AB29" s="11">
        <v>-93.94</v>
      </c>
    </row>
    <row r="30" spans="1:28" x14ac:dyDescent="0.15">
      <c r="P30" s="11">
        <v>2.8</v>
      </c>
      <c r="Q30" s="20">
        <v>0.35465999999999998</v>
      </c>
      <c r="R30" s="20">
        <v>1.1579000000000001E-2</v>
      </c>
      <c r="S30" s="20">
        <v>3.4551999999999999E-3</v>
      </c>
      <c r="T30" s="20">
        <v>1.2823000000000001E-4</v>
      </c>
      <c r="U30" s="21">
        <v>3.0439E-3</v>
      </c>
      <c r="V30" s="20">
        <v>5.8626000000000001E-4</v>
      </c>
      <c r="W30" s="11">
        <v>0.02</v>
      </c>
      <c r="X30" s="11">
        <v>25.28</v>
      </c>
      <c r="Y30" s="11">
        <v>-164.17</v>
      </c>
      <c r="Z30" s="11">
        <v>-101.1</v>
      </c>
      <c r="AA30" s="11">
        <v>-154.37</v>
      </c>
      <c r="AB30" s="11">
        <v>-95.33</v>
      </c>
    </row>
    <row r="31" spans="1:28" x14ac:dyDescent="0.15">
      <c r="P31" s="11">
        <v>2.9</v>
      </c>
      <c r="Q31" s="20">
        <v>0.35215000000000002</v>
      </c>
      <c r="R31" s="20">
        <v>1.1431E-2</v>
      </c>
      <c r="S31" s="20">
        <v>3.3926999999999998E-3</v>
      </c>
      <c r="T31" s="20">
        <v>1.3275E-4</v>
      </c>
      <c r="U31" s="21">
        <v>2.797E-3</v>
      </c>
      <c r="V31" s="20">
        <v>6.0294000000000005E-4</v>
      </c>
      <c r="W31" s="11">
        <v>-0.03</v>
      </c>
      <c r="X31" s="11">
        <v>27.46</v>
      </c>
      <c r="Y31" s="11">
        <v>-163.09</v>
      </c>
      <c r="Z31" s="11">
        <v>-100.8</v>
      </c>
      <c r="AA31" s="11">
        <v>-153.47</v>
      </c>
      <c r="AB31" s="11">
        <v>-96.54</v>
      </c>
    </row>
    <row r="32" spans="1:28" x14ac:dyDescent="0.15">
      <c r="P32" s="11">
        <v>3</v>
      </c>
      <c r="Q32" s="20">
        <v>0.34995999999999999</v>
      </c>
      <c r="R32" s="20">
        <v>1.1280999999999999E-2</v>
      </c>
      <c r="S32" s="20">
        <v>3.3381999999999999E-3</v>
      </c>
      <c r="T32" s="20">
        <v>1.3771000000000001E-4</v>
      </c>
      <c r="U32" s="21">
        <v>2.5707E-3</v>
      </c>
      <c r="V32" s="20">
        <v>6.2556000000000005E-4</v>
      </c>
      <c r="W32" s="11">
        <v>-7.0000000000000007E-2</v>
      </c>
      <c r="X32" s="11">
        <v>29.41</v>
      </c>
      <c r="Y32" s="11">
        <v>-162.03</v>
      </c>
      <c r="Z32" s="11">
        <v>-100.53</v>
      </c>
      <c r="AA32" s="11">
        <v>-152.49</v>
      </c>
      <c r="AB32" s="11">
        <v>-97.54</v>
      </c>
    </row>
    <row r="33" spans="16:28" x14ac:dyDescent="0.15">
      <c r="P33" s="11">
        <v>3.1</v>
      </c>
      <c r="Q33" s="20">
        <v>0.34802</v>
      </c>
      <c r="R33" s="20">
        <v>1.1129E-2</v>
      </c>
      <c r="S33" s="20">
        <v>3.2902000000000001E-3</v>
      </c>
      <c r="T33" s="20">
        <v>1.4321000000000001E-4</v>
      </c>
      <c r="U33" s="21">
        <v>2.3632000000000002E-3</v>
      </c>
      <c r="V33" s="20">
        <v>6.5415999999999998E-4</v>
      </c>
      <c r="W33" s="11">
        <v>-0.11</v>
      </c>
      <c r="X33" s="11">
        <v>31.16</v>
      </c>
      <c r="Y33" s="11">
        <v>-160.97</v>
      </c>
      <c r="Z33" s="11">
        <v>-100.25</v>
      </c>
      <c r="AA33" s="11">
        <v>-151.41999999999999</v>
      </c>
      <c r="AB33" s="11">
        <v>-98.28</v>
      </c>
    </row>
    <row r="34" spans="16:28" x14ac:dyDescent="0.15">
      <c r="P34" s="11">
        <v>3.2</v>
      </c>
      <c r="Q34" s="20">
        <v>0.3463</v>
      </c>
      <c r="R34" s="20">
        <v>1.0977000000000001E-2</v>
      </c>
      <c r="S34" s="20">
        <v>3.2475999999999998E-3</v>
      </c>
      <c r="T34" s="20">
        <v>1.494E-4</v>
      </c>
      <c r="U34" s="21">
        <v>2.1725999999999998E-3</v>
      </c>
      <c r="V34" s="20">
        <v>6.8906999999999996E-4</v>
      </c>
      <c r="W34" s="11">
        <v>-0.15</v>
      </c>
      <c r="X34" s="11">
        <v>32.75</v>
      </c>
      <c r="Y34" s="11">
        <v>-159.9</v>
      </c>
      <c r="Z34" s="11">
        <v>-99.93</v>
      </c>
      <c r="AA34" s="11">
        <v>-150.26</v>
      </c>
      <c r="AB34" s="11">
        <v>-98.75</v>
      </c>
    </row>
    <row r="35" spans="16:28" x14ac:dyDescent="0.15">
      <c r="P35" s="11">
        <v>3.3</v>
      </c>
      <c r="Q35" s="20">
        <v>0.34476000000000001</v>
      </c>
      <c r="R35" s="20">
        <v>1.0824E-2</v>
      </c>
      <c r="S35" s="20">
        <v>3.2098000000000001E-3</v>
      </c>
      <c r="T35" s="20">
        <v>1.5644000000000001E-4</v>
      </c>
      <c r="U35" s="21">
        <v>1.9975000000000001E-3</v>
      </c>
      <c r="V35" s="20">
        <v>7.3088999999999999E-4</v>
      </c>
      <c r="W35" s="11">
        <v>-0.18</v>
      </c>
      <c r="X35" s="11">
        <v>34.200000000000003</v>
      </c>
      <c r="Y35" s="11">
        <v>-158.80000000000001</v>
      </c>
      <c r="Z35" s="11">
        <v>-99.54</v>
      </c>
      <c r="AA35" s="11">
        <v>-148.97999999999999</v>
      </c>
      <c r="AB35" s="11">
        <v>-98.93</v>
      </c>
    </row>
    <row r="36" spans="16:28" x14ac:dyDescent="0.15">
      <c r="P36" s="11">
        <v>3.4</v>
      </c>
      <c r="Q36" s="20">
        <v>0.34338999999999997</v>
      </c>
      <c r="R36" s="20">
        <v>1.0671999999999999E-2</v>
      </c>
      <c r="S36" s="20">
        <v>3.1763999999999998E-3</v>
      </c>
      <c r="T36" s="20">
        <v>1.6452E-4</v>
      </c>
      <c r="U36" s="21">
        <v>1.8366000000000001E-3</v>
      </c>
      <c r="V36" s="20">
        <v>7.8056999999999996E-4</v>
      </c>
      <c r="W36" s="11">
        <v>-0.22</v>
      </c>
      <c r="X36" s="11">
        <v>35.520000000000003</v>
      </c>
      <c r="Y36" s="11">
        <v>-157.63</v>
      </c>
      <c r="Z36" s="11">
        <v>-99.06</v>
      </c>
      <c r="AA36" s="11">
        <v>-147.59</v>
      </c>
      <c r="AB36" s="11">
        <v>-98.8</v>
      </c>
    </row>
    <row r="37" spans="16:28" x14ac:dyDescent="0.15">
      <c r="P37" s="11">
        <v>3.5</v>
      </c>
      <c r="Q37" s="20">
        <v>0.34215000000000001</v>
      </c>
      <c r="R37" s="20">
        <v>1.052E-2</v>
      </c>
      <c r="S37" s="20">
        <v>3.1473E-3</v>
      </c>
      <c r="T37" s="20">
        <v>1.7389E-4</v>
      </c>
      <c r="U37" s="21">
        <v>1.6887E-3</v>
      </c>
      <c r="V37" s="20">
        <v>8.3942999999999995E-4</v>
      </c>
      <c r="W37" s="11">
        <v>-0.25</v>
      </c>
      <c r="X37" s="11">
        <v>36.729999999999997</v>
      </c>
      <c r="Y37" s="11">
        <v>-156.36000000000001</v>
      </c>
      <c r="Z37" s="11">
        <v>-98.44</v>
      </c>
      <c r="AA37" s="11">
        <v>-146.06</v>
      </c>
      <c r="AB37" s="11">
        <v>-98.35</v>
      </c>
    </row>
    <row r="38" spans="16:28" x14ac:dyDescent="0.15">
      <c r="P38" s="11">
        <v>3.75</v>
      </c>
      <c r="Q38" s="20">
        <v>0.33954000000000001</v>
      </c>
      <c r="R38" s="20">
        <v>1.0147E-2</v>
      </c>
      <c r="S38" s="20">
        <v>3.0929E-3</v>
      </c>
      <c r="T38" s="20">
        <v>2.0523000000000001E-4</v>
      </c>
      <c r="U38" s="21">
        <v>1.3692000000000001E-3</v>
      </c>
      <c r="V38" s="20">
        <v>1.0403999999999999E-3</v>
      </c>
      <c r="W38" s="11">
        <v>-0.31</v>
      </c>
      <c r="X38" s="11">
        <v>39.35</v>
      </c>
      <c r="Y38" s="11">
        <v>-152.43</v>
      </c>
      <c r="Z38" s="11">
        <v>-95.93</v>
      </c>
      <c r="AA38" s="11">
        <v>-141.58000000000001</v>
      </c>
      <c r="AB38" s="11">
        <v>-95.57</v>
      </c>
    </row>
    <row r="39" spans="16:28" x14ac:dyDescent="0.15">
      <c r="P39" s="11">
        <v>4</v>
      </c>
      <c r="Q39" s="20">
        <v>0.33746999999999999</v>
      </c>
      <c r="R39" s="20">
        <v>9.7856000000000002E-3</v>
      </c>
      <c r="S39" s="20">
        <v>3.0641000000000002E-3</v>
      </c>
      <c r="T39" s="20">
        <v>2.5502000000000001E-4</v>
      </c>
      <c r="U39" s="21">
        <v>1.1118E-3</v>
      </c>
      <c r="V39" s="20">
        <v>1.3642000000000001E-3</v>
      </c>
      <c r="W39" s="11">
        <v>-0.36</v>
      </c>
      <c r="X39" s="11">
        <v>41.53</v>
      </c>
      <c r="Y39" s="11">
        <v>-146.43</v>
      </c>
      <c r="Z39" s="11">
        <v>-91.04</v>
      </c>
      <c r="AA39" s="11">
        <v>-135.93</v>
      </c>
      <c r="AB39" s="11">
        <v>-89.64</v>
      </c>
    </row>
    <row r="40" spans="16:28" x14ac:dyDescent="0.15">
      <c r="P40" s="11">
        <v>4.25</v>
      </c>
      <c r="Q40" s="20">
        <v>0.33578999999999998</v>
      </c>
      <c r="R40" s="20">
        <v>9.4394000000000006E-3</v>
      </c>
      <c r="S40" s="20">
        <v>2.9800999999999998E-3</v>
      </c>
      <c r="T40" s="20">
        <v>3.3293E-4</v>
      </c>
      <c r="U40" s="21">
        <v>9.0744999999999997E-4</v>
      </c>
      <c r="V40" s="20">
        <v>1.8515000000000001E-3</v>
      </c>
      <c r="W40" s="11">
        <v>-0.39</v>
      </c>
      <c r="X40" s="11">
        <v>43.35</v>
      </c>
      <c r="Y40" s="11">
        <v>-137.94999999999999</v>
      </c>
      <c r="Z40" s="11">
        <v>-80.73</v>
      </c>
      <c r="AA40" s="11">
        <v>-128.79</v>
      </c>
      <c r="AB40" s="11">
        <v>-77.790000000000006</v>
      </c>
    </row>
    <row r="41" spans="16:28" x14ac:dyDescent="0.15">
      <c r="P41" s="11">
        <v>4.5</v>
      </c>
      <c r="Q41" s="20">
        <v>0.33440999999999999</v>
      </c>
      <c r="R41" s="20">
        <v>9.1093000000000007E-3</v>
      </c>
      <c r="S41" s="20">
        <v>2.6051999999999998E-3</v>
      </c>
      <c r="T41" s="20">
        <v>4.4324000000000002E-4</v>
      </c>
      <c r="U41" s="21">
        <v>7.5024E-4</v>
      </c>
      <c r="V41" s="20">
        <v>2.6272000000000001E-3</v>
      </c>
      <c r="W41" s="11">
        <v>-0.42</v>
      </c>
      <c r="X41" s="11">
        <v>44.89</v>
      </c>
      <c r="Y41" s="11">
        <v>-116.58</v>
      </c>
      <c r="Z41" s="11">
        <v>-57.71</v>
      </c>
      <c r="AA41" s="11">
        <v>-119.89</v>
      </c>
      <c r="AB41" s="11">
        <v>-52.58</v>
      </c>
    </row>
  </sheetData>
  <mergeCells count="9">
    <mergeCell ref="A1:F1"/>
    <mergeCell ref="Q2:V2"/>
    <mergeCell ref="W2:AB2"/>
    <mergeCell ref="A2:C2"/>
    <mergeCell ref="D2:F2"/>
    <mergeCell ref="G2:I2"/>
    <mergeCell ref="J2:L2"/>
    <mergeCell ref="P2:P3"/>
    <mergeCell ref="P1:AB1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B41"/>
  <sheetViews>
    <sheetView zoomScaleNormal="100" workbookViewId="0">
      <selection activeCell="D1" sqref="D1:F1"/>
    </sheetView>
  </sheetViews>
  <sheetFormatPr defaultRowHeight="13.5" x14ac:dyDescent="0.15"/>
  <cols>
    <col min="1" max="12" width="10.625" customWidth="1"/>
    <col min="17" max="28" width="11.875" customWidth="1"/>
  </cols>
  <sheetData>
    <row r="1" spans="1:28" ht="21" customHeight="1" x14ac:dyDescent="0.15">
      <c r="A1" s="13"/>
      <c r="B1" s="14"/>
      <c r="C1" s="14"/>
      <c r="D1" s="43" t="s">
        <v>53</v>
      </c>
      <c r="E1" s="44"/>
      <c r="F1" s="45"/>
      <c r="G1" s="15"/>
      <c r="H1" s="15"/>
      <c r="I1" s="15"/>
      <c r="P1" s="43" t="s">
        <v>74</v>
      </c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5"/>
    </row>
    <row r="2" spans="1:28" ht="13.5" customHeight="1" x14ac:dyDescent="0.15">
      <c r="A2" s="43" t="s">
        <v>58</v>
      </c>
      <c r="B2" s="44"/>
      <c r="C2" s="45"/>
      <c r="D2" s="43" t="s">
        <v>59</v>
      </c>
      <c r="E2" s="44"/>
      <c r="F2" s="45"/>
      <c r="G2" s="43" t="s">
        <v>60</v>
      </c>
      <c r="H2" s="44"/>
      <c r="I2" s="45"/>
      <c r="J2" s="46" t="s">
        <v>61</v>
      </c>
      <c r="K2" s="46"/>
      <c r="L2" s="46"/>
      <c r="P2" s="46" t="s">
        <v>10</v>
      </c>
      <c r="Q2" s="46" t="s">
        <v>48</v>
      </c>
      <c r="R2" s="46"/>
      <c r="S2" s="46"/>
      <c r="T2" s="46"/>
      <c r="U2" s="46"/>
      <c r="V2" s="46"/>
      <c r="W2" s="46" t="s">
        <v>49</v>
      </c>
      <c r="X2" s="46"/>
      <c r="Y2" s="46"/>
      <c r="Z2" s="46"/>
      <c r="AA2" s="46"/>
      <c r="AB2" s="46"/>
    </row>
    <row r="3" spans="1:28" ht="45" customHeight="1" x14ac:dyDescent="0.15">
      <c r="A3" s="2" t="s">
        <v>6</v>
      </c>
      <c r="B3" s="2" t="s">
        <v>1</v>
      </c>
      <c r="C3" s="2" t="s">
        <v>7</v>
      </c>
      <c r="D3" s="10" t="s">
        <v>6</v>
      </c>
      <c r="E3" s="10" t="s">
        <v>1</v>
      </c>
      <c r="F3" s="25" t="s">
        <v>7</v>
      </c>
      <c r="G3" s="2" t="s">
        <v>6</v>
      </c>
      <c r="H3" s="2" t="s">
        <v>1</v>
      </c>
      <c r="I3" s="2" t="s">
        <v>7</v>
      </c>
      <c r="J3" s="2" t="s">
        <v>6</v>
      </c>
      <c r="K3" s="2" t="s">
        <v>1</v>
      </c>
      <c r="L3" s="2" t="s">
        <v>7</v>
      </c>
      <c r="P3" s="46"/>
      <c r="Q3" s="28" t="s">
        <v>12</v>
      </c>
      <c r="R3" s="29" t="s">
        <v>13</v>
      </c>
      <c r="S3" s="29" t="s">
        <v>14</v>
      </c>
      <c r="T3" s="29" t="s">
        <v>15</v>
      </c>
      <c r="U3" s="29" t="s">
        <v>16</v>
      </c>
      <c r="V3" s="30" t="s">
        <v>11</v>
      </c>
      <c r="W3" s="28" t="s">
        <v>12</v>
      </c>
      <c r="X3" s="29" t="s">
        <v>13</v>
      </c>
      <c r="Y3" s="29" t="s">
        <v>14</v>
      </c>
      <c r="Z3" s="29" t="s">
        <v>15</v>
      </c>
      <c r="AA3" s="29" t="s">
        <v>16</v>
      </c>
      <c r="AB3" s="31" t="s">
        <v>11</v>
      </c>
    </row>
    <row r="4" spans="1:28" x14ac:dyDescent="0.15">
      <c r="A4" s="3"/>
      <c r="B4" s="3"/>
      <c r="C4" s="5"/>
      <c r="D4" s="12">
        <v>2.2488999999999999</v>
      </c>
      <c r="E4" s="12">
        <f t="shared" ref="E4:E8" si="0">2*PI()/D4^2</f>
        <v>1.2423374566640495</v>
      </c>
      <c r="F4" s="22">
        <v>3.9602999999999999E-3</v>
      </c>
      <c r="G4" s="3"/>
      <c r="H4" s="3"/>
      <c r="I4" s="3"/>
      <c r="J4" s="4"/>
      <c r="K4" s="3"/>
      <c r="L4" s="4"/>
      <c r="P4" s="11">
        <v>0.2</v>
      </c>
      <c r="Q4" s="20">
        <v>1.9227000000000001E-3</v>
      </c>
      <c r="R4" s="20">
        <v>2.8928000000000001E-3</v>
      </c>
      <c r="S4" s="20">
        <v>1.4448000000000001E-2</v>
      </c>
      <c r="T4" s="20">
        <v>5.7104000000000001E-5</v>
      </c>
      <c r="U4" s="20">
        <v>4.306E-4</v>
      </c>
      <c r="V4" s="21">
        <v>1.041E-3</v>
      </c>
      <c r="W4" s="11">
        <v>-68.099999999999994</v>
      </c>
      <c r="X4" s="11">
        <v>-128.66999999999999</v>
      </c>
      <c r="Y4" s="11">
        <v>156.32</v>
      </c>
      <c r="Z4" s="11">
        <v>-6.51</v>
      </c>
      <c r="AA4" s="11">
        <v>152.27000000000001</v>
      </c>
      <c r="AB4" s="11">
        <v>-14.37</v>
      </c>
    </row>
    <row r="5" spans="1:28" x14ac:dyDescent="0.15">
      <c r="A5" s="3"/>
      <c r="B5" s="3"/>
      <c r="C5" s="5"/>
      <c r="D5" s="12">
        <v>2.4807000000000001</v>
      </c>
      <c r="E5" s="12">
        <f t="shared" si="0"/>
        <v>1.0210132428628833</v>
      </c>
      <c r="F5" s="22">
        <v>5.4783999999999996E-3</v>
      </c>
      <c r="G5" s="3"/>
      <c r="H5" s="3"/>
      <c r="I5" s="3"/>
      <c r="J5" s="4"/>
      <c r="K5" s="3"/>
      <c r="L5" s="4"/>
      <c r="P5" s="11">
        <v>0.3</v>
      </c>
      <c r="Q5" s="20">
        <v>2.9448E-3</v>
      </c>
      <c r="R5" s="20">
        <v>9.6127000000000001E-3</v>
      </c>
      <c r="S5" s="20">
        <v>1.2796999999999999E-2</v>
      </c>
      <c r="T5" s="20">
        <v>6.0831000000000004E-4</v>
      </c>
      <c r="U5" s="20">
        <v>9.7692000000000005E-4</v>
      </c>
      <c r="V5" s="21">
        <v>2.9846999999999999E-3</v>
      </c>
      <c r="W5" s="11">
        <v>85.73</v>
      </c>
      <c r="X5" s="11">
        <v>-34.86</v>
      </c>
      <c r="Y5" s="11">
        <v>152.84</v>
      </c>
      <c r="Z5" s="11">
        <v>-44.45</v>
      </c>
      <c r="AA5" s="11">
        <v>-8.43</v>
      </c>
      <c r="AB5" s="11">
        <v>104.86</v>
      </c>
    </row>
    <row r="6" spans="1:28" x14ac:dyDescent="0.15">
      <c r="A6" s="3"/>
      <c r="B6" s="3"/>
      <c r="C6" s="5"/>
      <c r="D6" s="12">
        <v>2.8927</v>
      </c>
      <c r="E6" s="12">
        <f t="shared" si="0"/>
        <v>0.75088439211802693</v>
      </c>
      <c r="F6" s="22">
        <v>8.2506000000000003E-3</v>
      </c>
      <c r="G6" s="3"/>
      <c r="H6" s="3"/>
      <c r="I6" s="3"/>
      <c r="J6" s="4"/>
      <c r="K6" s="3"/>
      <c r="L6" s="4"/>
      <c r="P6" s="11">
        <v>0.4</v>
      </c>
      <c r="Q6" s="20">
        <v>1.3906E-2</v>
      </c>
      <c r="R6" s="20">
        <v>2.9326000000000001E-2</v>
      </c>
      <c r="S6" s="20">
        <v>4.9096000000000001E-2</v>
      </c>
      <c r="T6" s="20">
        <v>1.0464E-4</v>
      </c>
      <c r="U6" s="20">
        <v>3.5068E-3</v>
      </c>
      <c r="V6" s="21">
        <v>1.5008000000000001E-3</v>
      </c>
      <c r="W6" s="11">
        <v>46.41</v>
      </c>
      <c r="X6" s="11">
        <v>-71.88</v>
      </c>
      <c r="Y6" s="11">
        <v>156.5</v>
      </c>
      <c r="Z6" s="11">
        <v>122.28</v>
      </c>
      <c r="AA6" s="11">
        <v>-146.28</v>
      </c>
      <c r="AB6" s="11">
        <v>-9.16</v>
      </c>
    </row>
    <row r="7" spans="1:28" x14ac:dyDescent="0.15">
      <c r="A7" s="3"/>
      <c r="B7" s="3"/>
      <c r="C7" s="5"/>
      <c r="D7" s="12">
        <v>3.5106999999999999</v>
      </c>
      <c r="E7" s="12">
        <f t="shared" si="0"/>
        <v>0.50979131199216843</v>
      </c>
      <c r="F7" s="22">
        <v>9.1087000000000008E-3</v>
      </c>
      <c r="G7" s="3"/>
      <c r="H7" s="3"/>
      <c r="I7" s="3"/>
      <c r="J7" s="4"/>
      <c r="K7" s="3"/>
      <c r="L7" s="4"/>
      <c r="P7" s="11">
        <v>0.5</v>
      </c>
      <c r="Q7" s="20">
        <v>2.3793999999999999E-2</v>
      </c>
      <c r="R7" s="20">
        <v>3.6735999999999998E-2</v>
      </c>
      <c r="S7" s="20">
        <v>6.1317999999999998E-2</v>
      </c>
      <c r="T7" s="20">
        <v>7.9600000000000005E-4</v>
      </c>
      <c r="U7" s="20">
        <v>1.0043E-2</v>
      </c>
      <c r="V7" s="21">
        <v>8.7823999999999992E-3</v>
      </c>
      <c r="W7" s="11">
        <v>19.82</v>
      </c>
      <c r="X7" s="11">
        <v>-74.989999999999995</v>
      </c>
      <c r="Y7" s="11">
        <v>153.31</v>
      </c>
      <c r="Z7" s="11">
        <v>118.8</v>
      </c>
      <c r="AA7" s="11">
        <v>-175.21</v>
      </c>
      <c r="AB7" s="11">
        <v>-100.34</v>
      </c>
    </row>
    <row r="8" spans="1:28" x14ac:dyDescent="0.15">
      <c r="A8" s="3"/>
      <c r="B8" s="3"/>
      <c r="C8" s="5"/>
      <c r="D8" s="12">
        <v>4.2188999999999997</v>
      </c>
      <c r="E8" s="12">
        <f t="shared" si="0"/>
        <v>0.35300544589085198</v>
      </c>
      <c r="F8" s="22">
        <v>7.9206000000000003E-4</v>
      </c>
      <c r="G8" s="3"/>
      <c r="H8" s="3"/>
      <c r="I8" s="3"/>
      <c r="J8" s="4"/>
      <c r="K8" s="3"/>
      <c r="L8" s="4"/>
      <c r="P8" s="11">
        <v>0.6</v>
      </c>
      <c r="Q8" s="20">
        <v>2.0487999999999999E-2</v>
      </c>
      <c r="R8" s="20">
        <v>3.2155999999999997E-2</v>
      </c>
      <c r="S8" s="20">
        <v>5.5212999999999998E-2</v>
      </c>
      <c r="T8" s="20">
        <v>9.2365999999999998E-4</v>
      </c>
      <c r="U8" s="20">
        <v>1.4930000000000001E-2</v>
      </c>
      <c r="V8" s="21">
        <v>1.2292000000000001E-2</v>
      </c>
      <c r="W8" s="11">
        <v>-14.61</v>
      </c>
      <c r="X8" s="11">
        <v>-68.400000000000006</v>
      </c>
      <c r="Y8" s="11">
        <v>151.81</v>
      </c>
      <c r="Z8" s="11">
        <v>119.71</v>
      </c>
      <c r="AA8" s="11">
        <v>177.34</v>
      </c>
      <c r="AB8" s="11">
        <v>-106.82</v>
      </c>
    </row>
    <row r="9" spans="1:28" x14ac:dyDescent="0.15">
      <c r="A9" s="3"/>
      <c r="B9" s="3"/>
      <c r="C9" s="5"/>
      <c r="D9" s="4"/>
      <c r="E9" s="4"/>
      <c r="F9" s="4"/>
      <c r="G9" s="3"/>
      <c r="H9" s="3"/>
      <c r="I9" s="3"/>
      <c r="J9" s="4"/>
      <c r="K9" s="3"/>
      <c r="L9" s="4"/>
      <c r="P9" s="11">
        <v>0.7</v>
      </c>
      <c r="Q9" s="20">
        <v>3.4465000000000003E-2</v>
      </c>
      <c r="R9" s="20">
        <v>2.4398E-2</v>
      </c>
      <c r="S9" s="20">
        <v>4.1836999999999999E-2</v>
      </c>
      <c r="T9" s="20">
        <v>7.4388000000000004E-4</v>
      </c>
      <c r="U9" s="20">
        <v>1.7538999999999999E-2</v>
      </c>
      <c r="V9" s="21">
        <v>1.2218E-2</v>
      </c>
      <c r="W9" s="11">
        <v>-99.44</v>
      </c>
      <c r="X9" s="11">
        <v>-51.26</v>
      </c>
      <c r="Y9" s="11">
        <v>152.91</v>
      </c>
      <c r="Z9" s="11">
        <v>123.09</v>
      </c>
      <c r="AA9" s="11">
        <v>175.05</v>
      </c>
      <c r="AB9" s="11">
        <v>-106.44</v>
      </c>
    </row>
    <row r="10" spans="1:28" x14ac:dyDescent="0.15">
      <c r="A10" s="3"/>
      <c r="B10" s="3"/>
      <c r="C10" s="5"/>
      <c r="D10" s="4"/>
      <c r="E10" s="4"/>
      <c r="F10" s="4"/>
      <c r="G10" s="3"/>
      <c r="H10" s="3"/>
      <c r="I10" s="3"/>
      <c r="J10" s="4"/>
      <c r="K10" s="4"/>
      <c r="L10" s="4"/>
      <c r="P10" s="11">
        <v>0.8</v>
      </c>
      <c r="Q10" s="20">
        <v>0.11967999999999999</v>
      </c>
      <c r="R10" s="20">
        <v>1.6574999999999999E-2</v>
      </c>
      <c r="S10" s="20">
        <v>3.4169999999999999E-2</v>
      </c>
      <c r="T10" s="20">
        <v>5.3786000000000003E-4</v>
      </c>
      <c r="U10" s="20">
        <v>1.8549E-2</v>
      </c>
      <c r="V10" s="21">
        <v>1.0293E-2</v>
      </c>
      <c r="W10" s="11">
        <v>-120.97</v>
      </c>
      <c r="X10" s="11">
        <v>-14.59</v>
      </c>
      <c r="Y10" s="11">
        <v>160.31</v>
      </c>
      <c r="Z10" s="11">
        <v>125.54</v>
      </c>
      <c r="AA10" s="11">
        <v>174.83</v>
      </c>
      <c r="AB10" s="11">
        <v>-102.31</v>
      </c>
    </row>
    <row r="11" spans="1:28" x14ac:dyDescent="0.15">
      <c r="A11" s="3"/>
      <c r="B11" s="3"/>
      <c r="C11" s="5"/>
      <c r="D11" s="4"/>
      <c r="E11" s="4"/>
      <c r="F11" s="4"/>
      <c r="G11" s="3"/>
      <c r="H11" s="3"/>
      <c r="I11" s="3"/>
      <c r="J11" s="4"/>
      <c r="K11" s="4"/>
      <c r="L11" s="4"/>
      <c r="P11" s="11">
        <v>0.9</v>
      </c>
      <c r="Q11" s="20">
        <v>0.32106000000000001</v>
      </c>
      <c r="R11" s="20">
        <v>1.9651999999999999E-2</v>
      </c>
      <c r="S11" s="20">
        <v>3.4844E-2</v>
      </c>
      <c r="T11" s="20">
        <v>3.3544E-4</v>
      </c>
      <c r="U11" s="20">
        <v>1.9552E-2</v>
      </c>
      <c r="V11" s="21">
        <v>6.3794999999999998E-3</v>
      </c>
      <c r="W11" s="11">
        <v>-115.67</v>
      </c>
      <c r="X11" s="11">
        <v>69.41</v>
      </c>
      <c r="Y11" s="11">
        <v>177.99</v>
      </c>
      <c r="Z11" s="11">
        <v>128.37</v>
      </c>
      <c r="AA11" s="11">
        <v>179.03</v>
      </c>
      <c r="AB11" s="11">
        <v>-89.61</v>
      </c>
    </row>
    <row r="12" spans="1:28" x14ac:dyDescent="0.15">
      <c r="A12" s="3"/>
      <c r="B12" s="3"/>
      <c r="C12" s="5"/>
      <c r="D12" s="4"/>
      <c r="E12" s="4"/>
      <c r="F12" s="4"/>
      <c r="G12" s="3"/>
      <c r="H12" s="3"/>
      <c r="I12" s="3"/>
      <c r="J12" s="4"/>
      <c r="K12" s="4"/>
      <c r="L12" s="4"/>
      <c r="P12" s="11">
        <v>1</v>
      </c>
      <c r="Q12" s="20">
        <v>0.62239</v>
      </c>
      <c r="R12" s="20">
        <v>3.5069000000000003E-2</v>
      </c>
      <c r="S12" s="20">
        <v>2.9100999999999998E-2</v>
      </c>
      <c r="T12" s="20">
        <v>2.1065999999999999E-4</v>
      </c>
      <c r="U12" s="20">
        <v>1.9678000000000001E-2</v>
      </c>
      <c r="V12" s="21">
        <v>4.9354000000000004E-3</v>
      </c>
      <c r="W12" s="11">
        <v>-89</v>
      </c>
      <c r="X12" s="11">
        <v>131.76</v>
      </c>
      <c r="Y12" s="11">
        <v>-173.7</v>
      </c>
      <c r="Z12" s="11">
        <v>134.47</v>
      </c>
      <c r="AA12" s="11">
        <v>-175.74</v>
      </c>
      <c r="AB12" s="11">
        <v>-92.09</v>
      </c>
    </row>
    <row r="13" spans="1:28" x14ac:dyDescent="0.15">
      <c r="A13" s="3"/>
      <c r="B13" s="3"/>
      <c r="C13" s="5"/>
      <c r="D13" s="4"/>
      <c r="E13" s="2"/>
      <c r="F13" s="2"/>
      <c r="G13" s="2"/>
      <c r="I13" s="3"/>
      <c r="J13" s="4"/>
      <c r="K13" s="4"/>
      <c r="L13" s="4"/>
      <c r="P13" s="11">
        <v>1.1000000000000001</v>
      </c>
      <c r="Q13" s="20">
        <v>0.78925000000000001</v>
      </c>
      <c r="R13" s="20">
        <v>4.2042000000000003E-2</v>
      </c>
      <c r="S13" s="20">
        <v>2.4140000000000002E-2</v>
      </c>
      <c r="T13" s="20">
        <v>1.4113E-4</v>
      </c>
      <c r="U13" s="20">
        <v>1.8072999999999999E-2</v>
      </c>
      <c r="V13" s="21">
        <v>3.8433999999999999E-3</v>
      </c>
      <c r="W13" s="11">
        <v>-54.7</v>
      </c>
      <c r="X13" s="11">
        <v>-174.3</v>
      </c>
      <c r="Y13" s="11">
        <v>-168.66</v>
      </c>
      <c r="Z13" s="11">
        <v>146.87</v>
      </c>
      <c r="AA13" s="11">
        <v>-168.52</v>
      </c>
      <c r="AB13" s="11">
        <v>-94.75</v>
      </c>
    </row>
    <row r="14" spans="1:28" x14ac:dyDescent="0.15">
      <c r="A14" s="4"/>
      <c r="B14" s="4"/>
      <c r="C14" s="4"/>
      <c r="D14" s="4"/>
      <c r="E14" s="2"/>
      <c r="F14" s="2"/>
      <c r="G14" s="2"/>
      <c r="I14" s="3"/>
      <c r="J14" s="4"/>
      <c r="K14" s="4"/>
      <c r="L14" s="4"/>
      <c r="P14" s="11">
        <v>1.2</v>
      </c>
      <c r="Q14" s="20">
        <v>0.74197000000000002</v>
      </c>
      <c r="R14" s="20">
        <v>3.6623000000000003E-2</v>
      </c>
      <c r="S14" s="20">
        <v>1.95E-2</v>
      </c>
      <c r="T14" s="20">
        <v>1.0609E-4</v>
      </c>
      <c r="U14" s="20">
        <v>1.5674E-2</v>
      </c>
      <c r="V14" s="21">
        <v>3.0934000000000001E-3</v>
      </c>
      <c r="W14" s="11">
        <v>-30.38</v>
      </c>
      <c r="X14" s="11">
        <v>-134.21</v>
      </c>
      <c r="Y14" s="11">
        <v>-165.76</v>
      </c>
      <c r="Z14" s="11">
        <v>163.81</v>
      </c>
      <c r="AA14" s="11">
        <v>-164.49</v>
      </c>
      <c r="AB14" s="11">
        <v>-97.46</v>
      </c>
    </row>
    <row r="15" spans="1:28" x14ac:dyDescent="0.15">
      <c r="A15" s="4"/>
      <c r="B15" s="4"/>
      <c r="C15" s="4"/>
      <c r="D15" s="4"/>
      <c r="E15" s="4"/>
      <c r="F15" s="4"/>
      <c r="G15" s="3"/>
      <c r="H15" s="3"/>
      <c r="I15" s="3"/>
      <c r="J15" s="4"/>
      <c r="K15" s="4"/>
      <c r="L15" s="4"/>
      <c r="P15" s="11">
        <v>1.3</v>
      </c>
      <c r="Q15" s="20">
        <v>0.65037999999999996</v>
      </c>
      <c r="R15" s="20">
        <v>2.9439E-2</v>
      </c>
      <c r="S15" s="20">
        <v>1.5520000000000001E-2</v>
      </c>
      <c r="T15" s="20">
        <v>9.0492E-5</v>
      </c>
      <c r="U15" s="20">
        <v>1.3676000000000001E-2</v>
      </c>
      <c r="V15" s="21">
        <v>2.5373000000000001E-3</v>
      </c>
      <c r="W15" s="11">
        <v>-16.66</v>
      </c>
      <c r="X15" s="11">
        <v>-105.38</v>
      </c>
      <c r="Y15" s="11">
        <v>-164.6</v>
      </c>
      <c r="Z15" s="11">
        <v>-178.88</v>
      </c>
      <c r="AA15" s="11">
        <v>-162.79</v>
      </c>
      <c r="AB15" s="11">
        <v>-99.09</v>
      </c>
    </row>
    <row r="16" spans="1:28" x14ac:dyDescent="0.15">
      <c r="A16" s="4"/>
      <c r="B16" s="4"/>
      <c r="C16" s="4"/>
      <c r="D16" s="4"/>
      <c r="E16" s="4"/>
      <c r="F16" s="4"/>
      <c r="G16" s="3"/>
      <c r="H16" s="3"/>
      <c r="I16" s="3"/>
      <c r="J16" s="4"/>
      <c r="K16" s="4"/>
      <c r="L16" s="4"/>
      <c r="P16" s="11">
        <v>1.4</v>
      </c>
      <c r="Q16" s="20">
        <v>0.57437000000000005</v>
      </c>
      <c r="R16" s="20">
        <v>2.3902E-2</v>
      </c>
      <c r="S16" s="20">
        <v>1.2363000000000001E-2</v>
      </c>
      <c r="T16" s="20">
        <v>8.3510000000000005E-5</v>
      </c>
      <c r="U16" s="20">
        <v>1.2086E-2</v>
      </c>
      <c r="V16" s="21">
        <v>2.0904999999999999E-3</v>
      </c>
      <c r="W16" s="11">
        <v>-9.09</v>
      </c>
      <c r="X16" s="11">
        <v>-82.88</v>
      </c>
      <c r="Y16" s="11">
        <v>-164.76</v>
      </c>
      <c r="Z16" s="11">
        <v>-163.41</v>
      </c>
      <c r="AA16" s="11">
        <v>-161.94999999999999</v>
      </c>
      <c r="AB16" s="11">
        <v>-99.38</v>
      </c>
    </row>
    <row r="17" spans="1:28" x14ac:dyDescent="0.15">
      <c r="A17" s="4"/>
      <c r="B17" s="4"/>
      <c r="C17" s="4"/>
      <c r="D17" s="4"/>
      <c r="E17" s="4"/>
      <c r="F17" s="4"/>
      <c r="G17" s="3"/>
      <c r="H17" s="3"/>
      <c r="I17" s="3"/>
      <c r="J17" s="4"/>
      <c r="K17" s="4"/>
      <c r="L17" s="4"/>
      <c r="P17" s="11">
        <v>1.5</v>
      </c>
      <c r="Q17" s="20">
        <v>0.51639999999999997</v>
      </c>
      <c r="R17" s="20">
        <v>1.8612E-2</v>
      </c>
      <c r="S17" s="20">
        <v>9.9868000000000005E-3</v>
      </c>
      <c r="T17" s="20">
        <v>8.0779999999999996E-5</v>
      </c>
      <c r="U17" s="20">
        <v>9.7876000000000005E-3</v>
      </c>
      <c r="V17" s="21">
        <v>1.7202000000000001E-3</v>
      </c>
      <c r="W17" s="11">
        <v>-4.49</v>
      </c>
      <c r="X17" s="11">
        <v>-69.180000000000007</v>
      </c>
      <c r="Y17" s="11">
        <v>-165.8</v>
      </c>
      <c r="Z17" s="11">
        <v>-149.77000000000001</v>
      </c>
      <c r="AA17" s="11">
        <v>-159.16999999999999</v>
      </c>
      <c r="AB17" s="11">
        <v>-98.58</v>
      </c>
    </row>
    <row r="18" spans="1:28" x14ac:dyDescent="0.15">
      <c r="P18" s="11">
        <v>1.6</v>
      </c>
      <c r="Q18" s="20">
        <v>0.47660999999999998</v>
      </c>
      <c r="R18" s="20">
        <v>1.6095999999999999E-2</v>
      </c>
      <c r="S18" s="20">
        <v>8.2456999999999999E-3</v>
      </c>
      <c r="T18" s="20">
        <v>8.1030000000000002E-5</v>
      </c>
      <c r="U18" s="20">
        <v>8.8485000000000005E-3</v>
      </c>
      <c r="V18" s="21">
        <v>1.4174999999999999E-3</v>
      </c>
      <c r="W18" s="11">
        <v>-2.2999999999999998</v>
      </c>
      <c r="X18" s="11">
        <v>-52.38</v>
      </c>
      <c r="Y18" s="11">
        <v>-167.24</v>
      </c>
      <c r="Z18" s="11">
        <v>-137.97999999999999</v>
      </c>
      <c r="AA18" s="11">
        <v>-159.5</v>
      </c>
      <c r="AB18" s="11">
        <v>-97.06</v>
      </c>
    </row>
    <row r="19" spans="1:28" x14ac:dyDescent="0.15">
      <c r="P19" s="11">
        <v>1.7</v>
      </c>
      <c r="Q19" s="20">
        <v>0.44999</v>
      </c>
      <c r="R19" s="20">
        <v>1.49E-2</v>
      </c>
      <c r="S19" s="20">
        <v>6.9208000000000004E-3</v>
      </c>
      <c r="T19" s="20">
        <v>8.2090999999999997E-5</v>
      </c>
      <c r="U19" s="20">
        <v>8.0208999999999992E-3</v>
      </c>
      <c r="V19" s="21">
        <v>1.2415E-3</v>
      </c>
      <c r="W19" s="11">
        <v>-1.21</v>
      </c>
      <c r="X19" s="11">
        <v>-39.51</v>
      </c>
      <c r="Y19" s="11">
        <v>-169.84</v>
      </c>
      <c r="Z19" s="11">
        <v>-128.03</v>
      </c>
      <c r="AA19" s="11">
        <v>-159.24</v>
      </c>
      <c r="AB19" s="11">
        <v>-93.91</v>
      </c>
    </row>
    <row r="20" spans="1:28" x14ac:dyDescent="0.15">
      <c r="P20" s="11">
        <v>1.8</v>
      </c>
      <c r="Q20" s="20">
        <v>0.42845</v>
      </c>
      <c r="R20" s="20">
        <v>1.3913E-2</v>
      </c>
      <c r="S20" s="20">
        <v>6.0257000000000002E-3</v>
      </c>
      <c r="T20" s="20">
        <v>8.6187000000000007E-5</v>
      </c>
      <c r="U20" s="20">
        <v>7.3039000000000003E-3</v>
      </c>
      <c r="V20" s="21">
        <v>1.0425E-3</v>
      </c>
      <c r="W20" s="11">
        <v>-0.5</v>
      </c>
      <c r="X20" s="11">
        <v>-27.46</v>
      </c>
      <c r="Y20" s="11">
        <v>-171.03</v>
      </c>
      <c r="Z20" s="11">
        <v>-120.45</v>
      </c>
      <c r="AA20" s="11">
        <v>-159.27000000000001</v>
      </c>
      <c r="AB20" s="11">
        <v>-91.78</v>
      </c>
    </row>
    <row r="21" spans="1:28" x14ac:dyDescent="0.15">
      <c r="P21" s="11">
        <v>1.9</v>
      </c>
      <c r="Q21" s="20">
        <v>0.41214000000000001</v>
      </c>
      <c r="R21" s="20">
        <v>1.3305000000000001E-2</v>
      </c>
      <c r="S21" s="20">
        <v>5.3670000000000002E-3</v>
      </c>
      <c r="T21" s="20">
        <v>9.0828999999999994E-5</v>
      </c>
      <c r="U21" s="20">
        <v>6.6639000000000004E-3</v>
      </c>
      <c r="V21" s="21">
        <v>8.9355000000000001E-4</v>
      </c>
      <c r="W21" s="11">
        <v>-0.11</v>
      </c>
      <c r="X21" s="11">
        <v>-17.350000000000001</v>
      </c>
      <c r="Y21" s="11">
        <v>-171.7</v>
      </c>
      <c r="Z21" s="11">
        <v>-114.85</v>
      </c>
      <c r="AA21" s="11">
        <v>-159.16</v>
      </c>
      <c r="AB21" s="11">
        <v>-89.94</v>
      </c>
    </row>
    <row r="22" spans="1:28" x14ac:dyDescent="0.15">
      <c r="P22" s="11">
        <v>2</v>
      </c>
      <c r="Q22" s="20">
        <v>0.39949000000000001</v>
      </c>
      <c r="R22" s="20">
        <v>1.2918000000000001E-2</v>
      </c>
      <c r="S22" s="20">
        <v>4.8774999999999999E-3</v>
      </c>
      <c r="T22" s="20">
        <v>9.5532999999999995E-5</v>
      </c>
      <c r="U22" s="20">
        <v>6.0889000000000004E-3</v>
      </c>
      <c r="V22" s="21">
        <v>7.8430999999999998E-4</v>
      </c>
      <c r="W22" s="11">
        <v>0.1</v>
      </c>
      <c r="X22" s="11">
        <v>-8.93</v>
      </c>
      <c r="Y22" s="11">
        <v>-171.83</v>
      </c>
      <c r="Z22" s="11">
        <v>-110.81</v>
      </c>
      <c r="AA22" s="11">
        <v>-158.94</v>
      </c>
      <c r="AB22" s="11">
        <v>-88.62</v>
      </c>
    </row>
    <row r="23" spans="1:28" x14ac:dyDescent="0.15">
      <c r="P23" s="11">
        <v>2.1</v>
      </c>
      <c r="Q23" s="20">
        <v>0.38947999999999999</v>
      </c>
      <c r="R23" s="20">
        <v>1.2654E-2</v>
      </c>
      <c r="S23" s="20">
        <v>4.5101999999999998E-3</v>
      </c>
      <c r="T23" s="20">
        <v>1.0006E-4</v>
      </c>
      <c r="U23" s="20">
        <v>5.5697999999999998E-3</v>
      </c>
      <c r="V23" s="21">
        <v>7.0565999999999999E-4</v>
      </c>
      <c r="W23" s="11">
        <v>0.2</v>
      </c>
      <c r="X23" s="11">
        <v>-1.9</v>
      </c>
      <c r="Y23" s="11">
        <v>-171.48</v>
      </c>
      <c r="Z23" s="11">
        <v>-107.9</v>
      </c>
      <c r="AA23" s="11">
        <v>-158.63</v>
      </c>
      <c r="AB23" s="11">
        <v>-87.95</v>
      </c>
    </row>
    <row r="24" spans="1:28" x14ac:dyDescent="0.15">
      <c r="P24" s="11">
        <v>2.2000000000000002</v>
      </c>
      <c r="Q24" s="20">
        <v>0.38141999999999998</v>
      </c>
      <c r="R24" s="20">
        <v>1.2456999999999999E-2</v>
      </c>
      <c r="S24" s="20">
        <v>4.2318E-3</v>
      </c>
      <c r="T24" s="20">
        <v>1.0435E-4</v>
      </c>
      <c r="U24" s="20">
        <v>5.0997000000000004E-3</v>
      </c>
      <c r="V24" s="21">
        <v>6.5026999999999999E-4</v>
      </c>
      <c r="W24" s="11">
        <v>0.23</v>
      </c>
      <c r="X24" s="11">
        <v>3.99</v>
      </c>
      <c r="Y24" s="11">
        <v>-170.77</v>
      </c>
      <c r="Z24" s="11">
        <v>-105.82</v>
      </c>
      <c r="AA24" s="11">
        <v>-158.24</v>
      </c>
      <c r="AB24" s="11">
        <v>-87.96</v>
      </c>
    </row>
    <row r="25" spans="1:28" x14ac:dyDescent="0.15">
      <c r="P25" s="11">
        <v>2.2999999999999998</v>
      </c>
      <c r="Q25" s="20">
        <v>0.37483</v>
      </c>
      <c r="R25" s="20">
        <v>1.2295E-2</v>
      </c>
      <c r="S25" s="20">
        <v>4.0182000000000004E-3</v>
      </c>
      <c r="T25" s="20">
        <v>1.0841E-4</v>
      </c>
      <c r="U25" s="20">
        <v>4.6728999999999998E-3</v>
      </c>
      <c r="V25" s="21">
        <v>6.1260999999999998E-4</v>
      </c>
      <c r="W25" s="11">
        <v>0.23</v>
      </c>
      <c r="X25" s="11">
        <v>8.9700000000000006</v>
      </c>
      <c r="Y25" s="11">
        <v>-169.82</v>
      </c>
      <c r="Z25" s="11">
        <v>-104.32</v>
      </c>
      <c r="AA25" s="11">
        <v>-157.77000000000001</v>
      </c>
      <c r="AB25" s="11">
        <v>-88.56</v>
      </c>
    </row>
    <row r="26" spans="1:28" x14ac:dyDescent="0.15">
      <c r="P26" s="11">
        <v>2.4</v>
      </c>
      <c r="Q26" s="20">
        <v>0.36936000000000002</v>
      </c>
      <c r="R26" s="20">
        <v>1.2148000000000001E-2</v>
      </c>
      <c r="S26" s="20">
        <v>3.8520999999999998E-3</v>
      </c>
      <c r="T26" s="20">
        <v>1.1232E-4</v>
      </c>
      <c r="U26" s="20">
        <v>4.2846999999999998E-3</v>
      </c>
      <c r="V26" s="21">
        <v>5.8874000000000003E-4</v>
      </c>
      <c r="W26" s="11">
        <v>0.2</v>
      </c>
      <c r="X26" s="11">
        <v>13.22</v>
      </c>
      <c r="Y26" s="11">
        <v>-168.74</v>
      </c>
      <c r="Z26" s="11">
        <v>-103.24</v>
      </c>
      <c r="AA26" s="11">
        <v>-157.22999999999999</v>
      </c>
      <c r="AB26" s="11">
        <v>-89.61</v>
      </c>
    </row>
    <row r="27" spans="1:28" x14ac:dyDescent="0.15">
      <c r="P27" s="11">
        <v>2.5</v>
      </c>
      <c r="Q27" s="20">
        <v>0.36476999999999998</v>
      </c>
      <c r="R27" s="20">
        <v>1.2007E-2</v>
      </c>
      <c r="S27" s="20">
        <v>3.7209000000000001E-3</v>
      </c>
      <c r="T27" s="20">
        <v>1.1616E-4</v>
      </c>
      <c r="U27" s="20">
        <v>3.9309999999999996E-3</v>
      </c>
      <c r="V27" s="21">
        <v>5.7585999999999998E-4</v>
      </c>
      <c r="W27" s="11">
        <v>0.16</v>
      </c>
      <c r="X27" s="11">
        <v>16.87</v>
      </c>
      <c r="Y27" s="11">
        <v>-167.59</v>
      </c>
      <c r="Z27" s="11">
        <v>-102.46</v>
      </c>
      <c r="AA27" s="11">
        <v>-156.62</v>
      </c>
      <c r="AB27" s="11">
        <v>-90.96</v>
      </c>
    </row>
    <row r="28" spans="1:28" x14ac:dyDescent="0.15">
      <c r="P28" s="11">
        <v>2.6</v>
      </c>
      <c r="Q28" s="20">
        <v>0.36087999999999998</v>
      </c>
      <c r="R28" s="20">
        <v>1.1866E-2</v>
      </c>
      <c r="S28" s="20">
        <v>3.6151999999999998E-3</v>
      </c>
      <c r="T28" s="20">
        <v>1.2003E-4</v>
      </c>
      <c r="U28" s="20">
        <v>3.6083E-3</v>
      </c>
      <c r="V28" s="21">
        <v>5.7198999999999998E-4</v>
      </c>
      <c r="W28" s="11">
        <v>0.11</v>
      </c>
      <c r="X28" s="11">
        <v>20.05</v>
      </c>
      <c r="Y28" s="11">
        <v>-166.43</v>
      </c>
      <c r="Z28" s="11">
        <v>-101.88</v>
      </c>
      <c r="AA28" s="11">
        <v>-155.94</v>
      </c>
      <c r="AB28" s="11">
        <v>-92.45</v>
      </c>
    </row>
    <row r="29" spans="1:28" x14ac:dyDescent="0.15">
      <c r="P29" s="11">
        <v>2.7</v>
      </c>
      <c r="Q29" s="20">
        <v>0.35754000000000002</v>
      </c>
      <c r="R29" s="20">
        <v>1.1724E-2</v>
      </c>
      <c r="S29" s="20">
        <v>3.5282E-3</v>
      </c>
      <c r="T29" s="20">
        <v>1.2402E-4</v>
      </c>
      <c r="U29" s="20">
        <v>3.3135E-3</v>
      </c>
      <c r="V29" s="21">
        <v>5.7576000000000003E-4</v>
      </c>
      <c r="W29" s="11">
        <v>7.0000000000000007E-2</v>
      </c>
      <c r="X29" s="11">
        <v>22.83</v>
      </c>
      <c r="Y29" s="11">
        <v>-165.29</v>
      </c>
      <c r="Z29" s="11">
        <v>-101.44</v>
      </c>
      <c r="AA29" s="11">
        <v>-155.19</v>
      </c>
      <c r="AB29" s="11">
        <v>-93.94</v>
      </c>
    </row>
    <row r="30" spans="1:28" x14ac:dyDescent="0.15">
      <c r="P30" s="11">
        <v>2.8</v>
      </c>
      <c r="Q30" s="20">
        <v>0.35465999999999998</v>
      </c>
      <c r="R30" s="20">
        <v>1.1579000000000001E-2</v>
      </c>
      <c r="S30" s="20">
        <v>3.4551999999999999E-3</v>
      </c>
      <c r="T30" s="20">
        <v>1.2823000000000001E-4</v>
      </c>
      <c r="U30" s="20">
        <v>3.0439E-3</v>
      </c>
      <c r="V30" s="21">
        <v>5.8626000000000001E-4</v>
      </c>
      <c r="W30" s="11">
        <v>0.02</v>
      </c>
      <c r="X30" s="11">
        <v>25.28</v>
      </c>
      <c r="Y30" s="11">
        <v>-164.17</v>
      </c>
      <c r="Z30" s="11">
        <v>-101.1</v>
      </c>
      <c r="AA30" s="11">
        <v>-154.37</v>
      </c>
      <c r="AB30" s="11">
        <v>-95.33</v>
      </c>
    </row>
    <row r="31" spans="1:28" x14ac:dyDescent="0.15">
      <c r="P31" s="11">
        <v>2.9</v>
      </c>
      <c r="Q31" s="20">
        <v>0.35215000000000002</v>
      </c>
      <c r="R31" s="20">
        <v>1.1431E-2</v>
      </c>
      <c r="S31" s="20">
        <v>3.3926999999999998E-3</v>
      </c>
      <c r="T31" s="20">
        <v>1.3275E-4</v>
      </c>
      <c r="U31" s="20">
        <v>2.797E-3</v>
      </c>
      <c r="V31" s="21">
        <v>6.0294000000000005E-4</v>
      </c>
      <c r="W31" s="11">
        <v>-0.03</v>
      </c>
      <c r="X31" s="11">
        <v>27.46</v>
      </c>
      <c r="Y31" s="11">
        <v>-163.09</v>
      </c>
      <c r="Z31" s="11">
        <v>-100.8</v>
      </c>
      <c r="AA31" s="11">
        <v>-153.47</v>
      </c>
      <c r="AB31" s="11">
        <v>-96.54</v>
      </c>
    </row>
    <row r="32" spans="1:28" x14ac:dyDescent="0.15">
      <c r="P32" s="11">
        <v>3</v>
      </c>
      <c r="Q32" s="20">
        <v>0.34995999999999999</v>
      </c>
      <c r="R32" s="20">
        <v>1.1280999999999999E-2</v>
      </c>
      <c r="S32" s="20">
        <v>3.3381999999999999E-3</v>
      </c>
      <c r="T32" s="20">
        <v>1.3771000000000001E-4</v>
      </c>
      <c r="U32" s="20">
        <v>2.5707E-3</v>
      </c>
      <c r="V32" s="21">
        <v>6.2556000000000005E-4</v>
      </c>
      <c r="W32" s="11">
        <v>-7.0000000000000007E-2</v>
      </c>
      <c r="X32" s="11">
        <v>29.41</v>
      </c>
      <c r="Y32" s="11">
        <v>-162.03</v>
      </c>
      <c r="Z32" s="11">
        <v>-100.53</v>
      </c>
      <c r="AA32" s="11">
        <v>-152.49</v>
      </c>
      <c r="AB32" s="11">
        <v>-97.54</v>
      </c>
    </row>
    <row r="33" spans="16:28" x14ac:dyDescent="0.15">
      <c r="P33" s="11">
        <v>3.1</v>
      </c>
      <c r="Q33" s="20">
        <v>0.34802</v>
      </c>
      <c r="R33" s="20">
        <v>1.1129E-2</v>
      </c>
      <c r="S33" s="20">
        <v>3.2902000000000001E-3</v>
      </c>
      <c r="T33" s="20">
        <v>1.4321000000000001E-4</v>
      </c>
      <c r="U33" s="20">
        <v>2.3632000000000002E-3</v>
      </c>
      <c r="V33" s="21">
        <v>6.5415999999999998E-4</v>
      </c>
      <c r="W33" s="11">
        <v>-0.11</v>
      </c>
      <c r="X33" s="11">
        <v>31.16</v>
      </c>
      <c r="Y33" s="11">
        <v>-160.97</v>
      </c>
      <c r="Z33" s="11">
        <v>-100.25</v>
      </c>
      <c r="AA33" s="11">
        <v>-151.41999999999999</v>
      </c>
      <c r="AB33" s="11">
        <v>-98.28</v>
      </c>
    </row>
    <row r="34" spans="16:28" x14ac:dyDescent="0.15">
      <c r="P34" s="11">
        <v>3.2</v>
      </c>
      <c r="Q34" s="20">
        <v>0.3463</v>
      </c>
      <c r="R34" s="20">
        <v>1.0977000000000001E-2</v>
      </c>
      <c r="S34" s="20">
        <v>3.2475999999999998E-3</v>
      </c>
      <c r="T34" s="20">
        <v>1.494E-4</v>
      </c>
      <c r="U34" s="20">
        <v>2.1725999999999998E-3</v>
      </c>
      <c r="V34" s="21">
        <v>6.8906999999999996E-4</v>
      </c>
      <c r="W34" s="11">
        <v>-0.15</v>
      </c>
      <c r="X34" s="11">
        <v>32.75</v>
      </c>
      <c r="Y34" s="11">
        <v>-159.9</v>
      </c>
      <c r="Z34" s="11">
        <v>-99.93</v>
      </c>
      <c r="AA34" s="11">
        <v>-150.26</v>
      </c>
      <c r="AB34" s="11">
        <v>-98.75</v>
      </c>
    </row>
    <row r="35" spans="16:28" x14ac:dyDescent="0.15">
      <c r="P35" s="11">
        <v>3.3</v>
      </c>
      <c r="Q35" s="20">
        <v>0.34476000000000001</v>
      </c>
      <c r="R35" s="20">
        <v>1.0824E-2</v>
      </c>
      <c r="S35" s="20">
        <v>3.2098000000000001E-3</v>
      </c>
      <c r="T35" s="20">
        <v>1.5644000000000001E-4</v>
      </c>
      <c r="U35" s="20">
        <v>1.9975000000000001E-3</v>
      </c>
      <c r="V35" s="21">
        <v>7.3088999999999999E-4</v>
      </c>
      <c r="W35" s="11">
        <v>-0.18</v>
      </c>
      <c r="X35" s="11">
        <v>34.200000000000003</v>
      </c>
      <c r="Y35" s="11">
        <v>-158.80000000000001</v>
      </c>
      <c r="Z35" s="11">
        <v>-99.54</v>
      </c>
      <c r="AA35" s="11">
        <v>-148.97999999999999</v>
      </c>
      <c r="AB35" s="11">
        <v>-98.93</v>
      </c>
    </row>
    <row r="36" spans="16:28" x14ac:dyDescent="0.15">
      <c r="P36" s="11">
        <v>3.4</v>
      </c>
      <c r="Q36" s="20">
        <v>0.34338999999999997</v>
      </c>
      <c r="R36" s="20">
        <v>1.0671999999999999E-2</v>
      </c>
      <c r="S36" s="20">
        <v>3.1763999999999998E-3</v>
      </c>
      <c r="T36" s="20">
        <v>1.6452E-4</v>
      </c>
      <c r="U36" s="20">
        <v>1.8366000000000001E-3</v>
      </c>
      <c r="V36" s="21">
        <v>7.8056999999999996E-4</v>
      </c>
      <c r="W36" s="11">
        <v>-0.22</v>
      </c>
      <c r="X36" s="11">
        <v>35.520000000000003</v>
      </c>
      <c r="Y36" s="11">
        <v>-157.63</v>
      </c>
      <c r="Z36" s="11">
        <v>-99.06</v>
      </c>
      <c r="AA36" s="11">
        <v>-147.59</v>
      </c>
      <c r="AB36" s="11">
        <v>-98.8</v>
      </c>
    </row>
    <row r="37" spans="16:28" x14ac:dyDescent="0.15">
      <c r="P37" s="11">
        <v>3.5</v>
      </c>
      <c r="Q37" s="20">
        <v>0.34215000000000001</v>
      </c>
      <c r="R37" s="20">
        <v>1.052E-2</v>
      </c>
      <c r="S37" s="20">
        <v>3.1473E-3</v>
      </c>
      <c r="T37" s="20">
        <v>1.7389E-4</v>
      </c>
      <c r="U37" s="20">
        <v>1.6887E-3</v>
      </c>
      <c r="V37" s="21">
        <v>8.3942999999999995E-4</v>
      </c>
      <c r="W37" s="11">
        <v>-0.25</v>
      </c>
      <c r="X37" s="11">
        <v>36.729999999999997</v>
      </c>
      <c r="Y37" s="11">
        <v>-156.36000000000001</v>
      </c>
      <c r="Z37" s="11">
        <v>-98.44</v>
      </c>
      <c r="AA37" s="11">
        <v>-146.06</v>
      </c>
      <c r="AB37" s="11">
        <v>-98.35</v>
      </c>
    </row>
    <row r="38" spans="16:28" x14ac:dyDescent="0.15">
      <c r="P38" s="11">
        <v>3.75</v>
      </c>
      <c r="Q38" s="20">
        <v>0.33954000000000001</v>
      </c>
      <c r="R38" s="20">
        <v>1.0147E-2</v>
      </c>
      <c r="S38" s="20">
        <v>3.0929E-3</v>
      </c>
      <c r="T38" s="20">
        <v>2.0523000000000001E-4</v>
      </c>
      <c r="U38" s="20">
        <v>1.3692000000000001E-3</v>
      </c>
      <c r="V38" s="21">
        <v>1.0403999999999999E-3</v>
      </c>
      <c r="W38" s="11">
        <v>-0.31</v>
      </c>
      <c r="X38" s="11">
        <v>39.35</v>
      </c>
      <c r="Y38" s="11">
        <v>-152.43</v>
      </c>
      <c r="Z38" s="11">
        <v>-95.93</v>
      </c>
      <c r="AA38" s="11">
        <v>-141.58000000000001</v>
      </c>
      <c r="AB38" s="11">
        <v>-95.57</v>
      </c>
    </row>
    <row r="39" spans="16:28" x14ac:dyDescent="0.15">
      <c r="P39" s="11">
        <v>4</v>
      </c>
      <c r="Q39" s="20">
        <v>0.33746999999999999</v>
      </c>
      <c r="R39" s="20">
        <v>9.7856000000000002E-3</v>
      </c>
      <c r="S39" s="20">
        <v>3.0641000000000002E-3</v>
      </c>
      <c r="T39" s="20">
        <v>2.5502000000000001E-4</v>
      </c>
      <c r="U39" s="20">
        <v>1.1118E-3</v>
      </c>
      <c r="V39" s="21">
        <v>1.3642000000000001E-3</v>
      </c>
      <c r="W39" s="11">
        <v>-0.36</v>
      </c>
      <c r="X39" s="11">
        <v>41.53</v>
      </c>
      <c r="Y39" s="11">
        <v>-146.43</v>
      </c>
      <c r="Z39" s="11">
        <v>-91.04</v>
      </c>
      <c r="AA39" s="11">
        <v>-135.93</v>
      </c>
      <c r="AB39" s="11">
        <v>-89.64</v>
      </c>
    </row>
    <row r="40" spans="16:28" x14ac:dyDescent="0.15">
      <c r="P40" s="11">
        <v>4.25</v>
      </c>
      <c r="Q40" s="20">
        <v>0.33578999999999998</v>
      </c>
      <c r="R40" s="20">
        <v>9.4394000000000006E-3</v>
      </c>
      <c r="S40" s="20">
        <v>2.9800999999999998E-3</v>
      </c>
      <c r="T40" s="20">
        <v>3.3293E-4</v>
      </c>
      <c r="U40" s="20">
        <v>9.0744999999999997E-4</v>
      </c>
      <c r="V40" s="21">
        <v>1.8515000000000001E-3</v>
      </c>
      <c r="W40" s="11">
        <v>-0.39</v>
      </c>
      <c r="X40" s="11">
        <v>43.35</v>
      </c>
      <c r="Y40" s="11">
        <v>-137.94999999999999</v>
      </c>
      <c r="Z40" s="11">
        <v>-80.73</v>
      </c>
      <c r="AA40" s="11">
        <v>-128.79</v>
      </c>
      <c r="AB40" s="11">
        <v>-77.790000000000006</v>
      </c>
    </row>
    <row r="41" spans="16:28" x14ac:dyDescent="0.15">
      <c r="P41" s="11">
        <v>4.5</v>
      </c>
      <c r="Q41" s="20">
        <v>0.33440999999999999</v>
      </c>
      <c r="R41" s="20">
        <v>9.1093000000000007E-3</v>
      </c>
      <c r="S41" s="20">
        <v>2.6051999999999998E-3</v>
      </c>
      <c r="T41" s="20">
        <v>4.4324000000000002E-4</v>
      </c>
      <c r="U41" s="20">
        <v>7.5024E-4</v>
      </c>
      <c r="V41" s="21">
        <v>2.6272000000000001E-3</v>
      </c>
      <c r="W41" s="11">
        <v>-0.42</v>
      </c>
      <c r="X41" s="11">
        <v>44.89</v>
      </c>
      <c r="Y41" s="11">
        <v>-116.58</v>
      </c>
      <c r="Z41" s="11">
        <v>-57.71</v>
      </c>
      <c r="AA41" s="11">
        <v>-119.89</v>
      </c>
      <c r="AB41" s="11">
        <v>-52.58</v>
      </c>
    </row>
  </sheetData>
  <mergeCells count="9">
    <mergeCell ref="A2:C2"/>
    <mergeCell ref="G2:I2"/>
    <mergeCell ref="J2:L2"/>
    <mergeCell ref="D1:F1"/>
    <mergeCell ref="Q2:V2"/>
    <mergeCell ref="P2:P3"/>
    <mergeCell ref="P1:AB1"/>
    <mergeCell ref="W2:AB2"/>
    <mergeCell ref="D2:F2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1:R40"/>
  <sheetViews>
    <sheetView zoomScaleNormal="100" workbookViewId="0">
      <selection sqref="A1:F1"/>
    </sheetView>
  </sheetViews>
  <sheetFormatPr defaultRowHeight="13.5" x14ac:dyDescent="0.15"/>
  <cols>
    <col min="1" max="12" width="10.625" customWidth="1"/>
    <col min="17" max="17" width="12.5" customWidth="1"/>
  </cols>
  <sheetData>
    <row r="1" spans="1:18" ht="21" customHeight="1" x14ac:dyDescent="0.15">
      <c r="A1" s="46" t="s">
        <v>46</v>
      </c>
      <c r="B1" s="46"/>
      <c r="C1" s="46"/>
      <c r="D1" s="46"/>
      <c r="E1" s="46"/>
      <c r="F1" s="46"/>
      <c r="G1" s="15"/>
      <c r="H1" s="15"/>
      <c r="I1" s="15"/>
      <c r="O1" s="47" t="s">
        <v>76</v>
      </c>
      <c r="P1" s="48"/>
      <c r="Q1" s="48"/>
      <c r="R1" s="49"/>
    </row>
    <row r="2" spans="1:18" x14ac:dyDescent="0.15">
      <c r="A2" s="43" t="s">
        <v>62</v>
      </c>
      <c r="B2" s="44"/>
      <c r="C2" s="45"/>
      <c r="D2" s="43" t="s">
        <v>63</v>
      </c>
      <c r="E2" s="44"/>
      <c r="F2" s="45"/>
      <c r="G2" s="2"/>
      <c r="H2" s="4"/>
      <c r="I2" s="4"/>
      <c r="J2" s="2"/>
      <c r="K2" s="4"/>
      <c r="L2" s="4"/>
      <c r="M2" s="4"/>
      <c r="P2" s="36" t="s">
        <v>10</v>
      </c>
      <c r="Q2" s="37" t="s">
        <v>50</v>
      </c>
    </row>
    <row r="3" spans="1:18" x14ac:dyDescent="0.15">
      <c r="A3" s="10" t="s">
        <v>44</v>
      </c>
      <c r="B3" s="10" t="s">
        <v>1</v>
      </c>
      <c r="C3" s="16" t="s">
        <v>45</v>
      </c>
      <c r="D3" s="10" t="s">
        <v>44</v>
      </c>
      <c r="E3" s="10" t="s">
        <v>1</v>
      </c>
      <c r="F3" s="16" t="s">
        <v>45</v>
      </c>
      <c r="G3" s="2"/>
      <c r="H3" s="2"/>
      <c r="I3" s="2"/>
      <c r="J3" s="2"/>
      <c r="K3" s="2"/>
      <c r="L3" s="2"/>
      <c r="M3" s="4"/>
      <c r="P3" s="11">
        <v>0.2</v>
      </c>
      <c r="Q3" s="23">
        <v>1.3232299999999999</v>
      </c>
      <c r="R3" s="6"/>
    </row>
    <row r="4" spans="1:18" x14ac:dyDescent="0.15">
      <c r="A4" s="19">
        <v>0.5</v>
      </c>
      <c r="B4" s="12">
        <f>1/A4</f>
        <v>2</v>
      </c>
      <c r="C4" s="12">
        <v>0.47871999999999998</v>
      </c>
      <c r="D4" s="19">
        <v>0.5</v>
      </c>
      <c r="E4" s="12">
        <f>1/D4</f>
        <v>2</v>
      </c>
      <c r="F4" s="12">
        <v>0.13297999999999999</v>
      </c>
      <c r="G4" s="3"/>
      <c r="H4" s="3"/>
      <c r="I4" s="3"/>
      <c r="J4" s="4"/>
      <c r="K4" s="3"/>
      <c r="L4" s="4"/>
      <c r="M4" s="4"/>
      <c r="P4" s="11">
        <v>0.3</v>
      </c>
      <c r="Q4" s="23">
        <v>1.0300499999999999</v>
      </c>
    </row>
    <row r="5" spans="1:18" x14ac:dyDescent="0.15">
      <c r="A5" s="12">
        <v>0.65963000000000005</v>
      </c>
      <c r="B5" s="12">
        <f t="shared" ref="B5:B13" si="0">1/A5</f>
        <v>1.5160013947212829</v>
      </c>
      <c r="C5" s="12">
        <v>2.0211999999999999</v>
      </c>
      <c r="D5" s="12">
        <v>0.58574999999999999</v>
      </c>
      <c r="E5" s="12">
        <f t="shared" ref="E5:E13" si="1">1/D5</f>
        <v>1.7072129748186087</v>
      </c>
      <c r="F5" s="12">
        <v>0.69147999999999998</v>
      </c>
      <c r="G5" s="3"/>
      <c r="H5" s="3"/>
      <c r="I5" s="3"/>
      <c r="J5" s="4"/>
      <c r="K5" s="3"/>
      <c r="L5" s="4"/>
      <c r="M5" s="4"/>
      <c r="P5" s="11">
        <v>0.4</v>
      </c>
      <c r="Q5" s="23">
        <v>0.80320000000000003</v>
      </c>
    </row>
    <row r="6" spans="1:18" x14ac:dyDescent="0.15">
      <c r="A6" s="12">
        <v>0.75988999999999995</v>
      </c>
      <c r="B6" s="12">
        <f t="shared" si="0"/>
        <v>1.3159799444656464</v>
      </c>
      <c r="C6" s="12">
        <v>3.8828999999999998</v>
      </c>
      <c r="D6" s="12">
        <v>0.62797000000000003</v>
      </c>
      <c r="E6" s="12">
        <f t="shared" si="1"/>
        <v>1.5924327595267289</v>
      </c>
      <c r="F6" s="12">
        <v>0.74467000000000005</v>
      </c>
      <c r="G6" s="3"/>
      <c r="H6" s="3"/>
      <c r="I6" s="3"/>
      <c r="J6" s="4"/>
      <c r="K6" s="3"/>
      <c r="L6" s="4"/>
      <c r="M6" s="4"/>
      <c r="P6" s="11">
        <v>0.5</v>
      </c>
      <c r="Q6" s="23">
        <v>0.79098000000000002</v>
      </c>
    </row>
    <row r="7" spans="1:18" x14ac:dyDescent="0.15">
      <c r="A7" s="12">
        <v>0.81794</v>
      </c>
      <c r="B7" s="12">
        <f t="shared" si="0"/>
        <v>1.2225835635865712</v>
      </c>
      <c r="C7" s="12">
        <v>3.9361000000000002</v>
      </c>
      <c r="D7" s="12">
        <v>0.72823000000000004</v>
      </c>
      <c r="E7" s="12">
        <f t="shared" si="1"/>
        <v>1.373192535325378</v>
      </c>
      <c r="F7" s="12">
        <v>1.9415</v>
      </c>
      <c r="G7" s="3"/>
      <c r="H7" s="3"/>
      <c r="I7" s="3"/>
      <c r="J7" s="4"/>
      <c r="K7" s="3"/>
      <c r="L7" s="4"/>
      <c r="M7" s="4"/>
      <c r="P7" s="11">
        <v>0.6</v>
      </c>
      <c r="Q7" s="23">
        <v>0.73697000000000001</v>
      </c>
    </row>
    <row r="8" spans="1:18" x14ac:dyDescent="0.15">
      <c r="A8" s="12">
        <v>0.90237000000000001</v>
      </c>
      <c r="B8" s="12">
        <f t="shared" si="0"/>
        <v>1.1081928698870751</v>
      </c>
      <c r="C8" s="12">
        <v>4.4946000000000002</v>
      </c>
      <c r="D8" s="12">
        <v>0.81794</v>
      </c>
      <c r="E8" s="12">
        <f t="shared" si="1"/>
        <v>1.2225835635865712</v>
      </c>
      <c r="F8" s="12">
        <v>3.351</v>
      </c>
      <c r="G8" s="3"/>
      <c r="H8" s="3"/>
      <c r="I8" s="3"/>
      <c r="J8" s="4"/>
      <c r="K8" s="3"/>
      <c r="L8" s="4"/>
      <c r="M8" s="4"/>
      <c r="P8" s="11">
        <v>0.7</v>
      </c>
      <c r="Q8" s="23">
        <v>1.2804599999999999</v>
      </c>
    </row>
    <row r="9" spans="1:18" x14ac:dyDescent="0.15">
      <c r="A9" s="19">
        <v>1</v>
      </c>
      <c r="B9" s="12">
        <f t="shared" si="0"/>
        <v>1</v>
      </c>
      <c r="C9" s="12">
        <v>6.7552000000000003</v>
      </c>
      <c r="D9" s="19">
        <v>1</v>
      </c>
      <c r="E9" s="12">
        <f t="shared" si="1"/>
        <v>1</v>
      </c>
      <c r="F9" s="12">
        <v>5.9042000000000003</v>
      </c>
      <c r="G9" s="3"/>
      <c r="H9" s="3"/>
      <c r="I9" s="3"/>
      <c r="J9" s="4"/>
      <c r="K9" s="3"/>
      <c r="L9" s="4"/>
      <c r="M9" s="4"/>
      <c r="P9" s="11">
        <v>0.8</v>
      </c>
      <c r="Q9" s="23">
        <v>3.1296200000000001</v>
      </c>
    </row>
    <row r="10" spans="1:18" x14ac:dyDescent="0.15">
      <c r="A10" s="12">
        <v>1.2401</v>
      </c>
      <c r="B10" s="12">
        <f t="shared" si="0"/>
        <v>0.80638658172728006</v>
      </c>
      <c r="C10" s="12">
        <v>4.3616000000000001</v>
      </c>
      <c r="D10" s="12">
        <v>1.0975999999999999</v>
      </c>
      <c r="E10" s="12">
        <f t="shared" si="1"/>
        <v>0.91107871720116629</v>
      </c>
      <c r="F10" s="12">
        <v>4.9733000000000001</v>
      </c>
      <c r="G10" s="3"/>
      <c r="H10" s="3"/>
      <c r="I10" s="3"/>
      <c r="J10" s="4"/>
      <c r="K10" s="4"/>
      <c r="L10" s="4"/>
      <c r="M10" s="4"/>
      <c r="P10" s="11">
        <v>0.9</v>
      </c>
      <c r="Q10" s="23">
        <v>5.5706300000000004</v>
      </c>
    </row>
    <row r="11" spans="1:18" x14ac:dyDescent="0.15">
      <c r="A11" s="12">
        <v>1.4248000000000001</v>
      </c>
      <c r="B11" s="12">
        <f t="shared" si="0"/>
        <v>0.70185289163391351</v>
      </c>
      <c r="C11" s="12">
        <v>2.4201999999999999</v>
      </c>
      <c r="D11" s="12">
        <v>1.2401</v>
      </c>
      <c r="E11" s="12">
        <f t="shared" si="1"/>
        <v>0.80638658172728006</v>
      </c>
      <c r="F11" s="12">
        <v>2.8191000000000002</v>
      </c>
      <c r="G11" s="3"/>
      <c r="H11" s="3"/>
      <c r="I11" s="3"/>
      <c r="J11" s="4"/>
      <c r="K11" s="4"/>
      <c r="L11" s="4"/>
      <c r="M11" s="4"/>
      <c r="P11" s="11">
        <v>1</v>
      </c>
      <c r="Q11" s="23">
        <v>6.2304000000000004</v>
      </c>
    </row>
    <row r="12" spans="1:18" x14ac:dyDescent="0.15">
      <c r="A12" s="12">
        <v>1.6675</v>
      </c>
      <c r="B12" s="12">
        <f t="shared" si="0"/>
        <v>0.59970014992503751</v>
      </c>
      <c r="C12" s="12">
        <v>1.4626999999999999</v>
      </c>
      <c r="D12" s="12">
        <v>1.4248000000000001</v>
      </c>
      <c r="E12" s="12">
        <f t="shared" si="1"/>
        <v>0.70185289163391351</v>
      </c>
      <c r="F12" s="12">
        <v>2.0211999999999999</v>
      </c>
      <c r="G12" s="3"/>
      <c r="H12" s="3"/>
      <c r="I12" s="3"/>
      <c r="J12" s="4"/>
      <c r="K12" s="4"/>
      <c r="L12" s="4"/>
      <c r="M12" s="4"/>
      <c r="P12" s="11">
        <v>1.1000000000000001</v>
      </c>
      <c r="Q12" s="23">
        <v>5.3217699999999999</v>
      </c>
    </row>
    <row r="13" spans="1:18" x14ac:dyDescent="0.15">
      <c r="A13" s="19">
        <v>2</v>
      </c>
      <c r="B13" s="12">
        <f t="shared" si="0"/>
        <v>0.5</v>
      </c>
      <c r="C13" s="12">
        <v>1.0105999999999999</v>
      </c>
      <c r="D13" s="12">
        <v>1.6623000000000001</v>
      </c>
      <c r="E13" s="12">
        <f t="shared" si="1"/>
        <v>0.60157612945918304</v>
      </c>
      <c r="F13" s="12">
        <v>1.7286999999999999</v>
      </c>
      <c r="G13" s="3"/>
      <c r="H13" s="3"/>
      <c r="I13" s="3"/>
      <c r="J13" s="4"/>
      <c r="K13" s="4"/>
      <c r="L13" s="4"/>
      <c r="M13" s="4"/>
      <c r="P13" s="11">
        <v>1.2</v>
      </c>
      <c r="Q13" s="23">
        <v>4.2377500000000001</v>
      </c>
    </row>
    <row r="14" spans="1:18" x14ac:dyDescent="0.15">
      <c r="A14" s="4"/>
      <c r="B14" s="4"/>
      <c r="C14" s="4"/>
      <c r="D14" s="4"/>
      <c r="E14" s="4"/>
      <c r="F14" s="4"/>
      <c r="G14" s="3"/>
      <c r="H14" s="3"/>
      <c r="I14" s="3"/>
      <c r="J14" s="4"/>
      <c r="K14" s="4"/>
      <c r="L14" s="4"/>
      <c r="M14" s="4"/>
      <c r="P14" s="11">
        <v>1.3</v>
      </c>
      <c r="Q14" s="23">
        <v>3.1764299999999999</v>
      </c>
    </row>
    <row r="15" spans="1:18" x14ac:dyDescent="0.15">
      <c r="A15" s="4"/>
      <c r="B15" s="4"/>
      <c r="C15" s="4"/>
      <c r="D15" s="4"/>
      <c r="E15" s="4"/>
      <c r="F15" s="4"/>
      <c r="G15" s="3"/>
      <c r="H15" s="3"/>
      <c r="I15" s="3"/>
      <c r="J15" s="4"/>
      <c r="K15" s="4"/>
      <c r="L15" s="4"/>
      <c r="M15" s="4"/>
      <c r="P15" s="11">
        <v>1.4</v>
      </c>
      <c r="Q15" s="23">
        <v>2.4173900000000001</v>
      </c>
    </row>
    <row r="16" spans="1:18" x14ac:dyDescent="0.15">
      <c r="A16" s="4"/>
      <c r="B16" s="4"/>
      <c r="C16" s="4"/>
      <c r="D16" s="4"/>
      <c r="E16" s="4"/>
      <c r="F16" s="4"/>
      <c r="G16" s="3"/>
      <c r="H16" s="3"/>
      <c r="I16" s="3"/>
      <c r="J16" s="4"/>
      <c r="K16" s="4"/>
      <c r="L16" s="4"/>
      <c r="M16" s="4"/>
      <c r="P16" s="11">
        <v>1.5</v>
      </c>
      <c r="Q16" s="23">
        <v>1.87229</v>
      </c>
    </row>
    <row r="17" spans="1:17" x14ac:dyDescent="0.15">
      <c r="A17" s="4"/>
      <c r="B17" s="4"/>
      <c r="C17" s="4"/>
      <c r="D17" s="4"/>
      <c r="E17" s="4"/>
      <c r="F17" s="4"/>
      <c r="G17" s="3"/>
      <c r="H17" s="3"/>
      <c r="I17" s="3"/>
      <c r="J17" s="4"/>
      <c r="K17" s="4"/>
      <c r="L17" s="4"/>
      <c r="M17" s="4"/>
      <c r="P17" s="11">
        <v>1.6</v>
      </c>
      <c r="Q17" s="23">
        <v>1.47519</v>
      </c>
    </row>
    <row r="18" spans="1:17" x14ac:dyDescent="0.15">
      <c r="P18" s="11">
        <v>1.7</v>
      </c>
      <c r="Q18" s="23">
        <v>1.1819299999999999</v>
      </c>
    </row>
    <row r="19" spans="1:17" x14ac:dyDescent="0.15">
      <c r="P19" s="11">
        <v>1.8</v>
      </c>
      <c r="Q19" s="23">
        <v>0.96296000000000004</v>
      </c>
    </row>
    <row r="20" spans="1:17" x14ac:dyDescent="0.15">
      <c r="P20" s="11">
        <v>1.9</v>
      </c>
      <c r="Q20" s="23">
        <v>0.79556000000000004</v>
      </c>
    </row>
    <row r="21" spans="1:17" x14ac:dyDescent="0.15">
      <c r="P21" s="11">
        <v>2</v>
      </c>
      <c r="Q21" s="23">
        <v>0.66642999999999997</v>
      </c>
    </row>
    <row r="22" spans="1:17" x14ac:dyDescent="0.15">
      <c r="P22" s="11">
        <v>2.1</v>
      </c>
      <c r="Q22" s="23">
        <v>0.56474000000000002</v>
      </c>
    </row>
    <row r="23" spans="1:17" x14ac:dyDescent="0.15">
      <c r="P23" s="11">
        <v>2.2000000000000002</v>
      </c>
      <c r="Q23" s="23">
        <v>0.48370999999999997</v>
      </c>
    </row>
    <row r="24" spans="1:17" x14ac:dyDescent="0.15">
      <c r="P24" s="11">
        <v>2.2999999999999998</v>
      </c>
      <c r="Q24" s="23">
        <v>0.41848000000000002</v>
      </c>
    </row>
    <row r="25" spans="1:17" x14ac:dyDescent="0.15">
      <c r="P25" s="11">
        <v>2.4</v>
      </c>
      <c r="Q25" s="23">
        <v>0.36541000000000001</v>
      </c>
    </row>
    <row r="26" spans="1:17" x14ac:dyDescent="0.15">
      <c r="P26" s="11">
        <v>2.5</v>
      </c>
      <c r="Q26" s="23">
        <v>0.32181999999999999</v>
      </c>
    </row>
    <row r="27" spans="1:17" x14ac:dyDescent="0.15">
      <c r="P27" s="11">
        <v>2.6</v>
      </c>
      <c r="Q27" s="23">
        <v>0.28558</v>
      </c>
    </row>
    <row r="28" spans="1:17" x14ac:dyDescent="0.15">
      <c r="P28" s="11">
        <v>2.7</v>
      </c>
      <c r="Q28" s="23">
        <v>0.25558999999999998</v>
      </c>
    </row>
    <row r="29" spans="1:17" x14ac:dyDescent="0.15">
      <c r="P29" s="11">
        <v>2.8</v>
      </c>
      <c r="Q29" s="23">
        <v>0.23053999999999999</v>
      </c>
    </row>
    <row r="30" spans="1:17" x14ac:dyDescent="0.15">
      <c r="P30" s="11">
        <v>2.9</v>
      </c>
      <c r="Q30" s="23">
        <v>0.20945</v>
      </c>
    </row>
    <row r="31" spans="1:17" x14ac:dyDescent="0.15">
      <c r="P31" s="11">
        <v>3</v>
      </c>
      <c r="Q31" s="23">
        <v>0.19189000000000001</v>
      </c>
    </row>
    <row r="32" spans="1:17" x14ac:dyDescent="0.15">
      <c r="P32" s="11">
        <v>3.1</v>
      </c>
      <c r="Q32" s="23">
        <v>0.17752000000000001</v>
      </c>
    </row>
    <row r="33" spans="16:17" x14ac:dyDescent="0.15">
      <c r="P33" s="11">
        <v>3.2</v>
      </c>
      <c r="Q33" s="23">
        <v>0.16575000000000001</v>
      </c>
    </row>
    <row r="34" spans="16:17" x14ac:dyDescent="0.15">
      <c r="P34" s="11">
        <v>3.3</v>
      </c>
      <c r="Q34" s="23">
        <v>0.14587</v>
      </c>
    </row>
    <row r="35" spans="16:17" x14ac:dyDescent="0.15">
      <c r="P35" s="11">
        <v>3.4</v>
      </c>
      <c r="Q35" s="23">
        <v>0.12987000000000001</v>
      </c>
    </row>
    <row r="36" spans="16:17" x14ac:dyDescent="0.15">
      <c r="P36" s="11">
        <v>3.5</v>
      </c>
      <c r="Q36" s="23">
        <v>0.11821</v>
      </c>
    </row>
    <row r="37" spans="16:17" x14ac:dyDescent="0.15">
      <c r="P37" s="11">
        <v>3.75</v>
      </c>
      <c r="Q37" s="23">
        <v>9.4549999999999995E-2</v>
      </c>
    </row>
    <row r="38" spans="16:17" x14ac:dyDescent="0.15">
      <c r="P38" s="11">
        <v>4</v>
      </c>
      <c r="Q38" s="23">
        <v>7.5499999999999998E-2</v>
      </c>
    </row>
    <row r="39" spans="16:17" x14ac:dyDescent="0.15">
      <c r="P39" s="11">
        <v>4.25</v>
      </c>
      <c r="Q39" s="23">
        <v>6.0830000000000002E-2</v>
      </c>
    </row>
    <row r="40" spans="16:17" x14ac:dyDescent="0.15">
      <c r="P40" s="11">
        <v>4.5</v>
      </c>
      <c r="Q40" s="23">
        <v>5.0029999999999998E-2</v>
      </c>
    </row>
  </sheetData>
  <mergeCells count="4">
    <mergeCell ref="A1:F1"/>
    <mergeCell ref="A2:C2"/>
    <mergeCell ref="D2:F2"/>
    <mergeCell ref="O1:R1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1:R40"/>
  <sheetViews>
    <sheetView zoomScaleNormal="100" workbookViewId="0">
      <selection sqref="A1:F1"/>
    </sheetView>
  </sheetViews>
  <sheetFormatPr defaultRowHeight="13.5" x14ac:dyDescent="0.15"/>
  <cols>
    <col min="1" max="12" width="10.625" customWidth="1"/>
    <col min="17" max="17" width="12.5" customWidth="1"/>
  </cols>
  <sheetData>
    <row r="1" spans="1:18" ht="21" customHeight="1" x14ac:dyDescent="0.15">
      <c r="A1" s="46" t="s">
        <v>46</v>
      </c>
      <c r="B1" s="46"/>
      <c r="C1" s="46"/>
      <c r="D1" s="46"/>
      <c r="E1" s="46"/>
      <c r="F1" s="46"/>
      <c r="G1" s="15"/>
      <c r="H1" s="15"/>
      <c r="I1" s="15"/>
      <c r="O1" s="47" t="s">
        <v>75</v>
      </c>
      <c r="P1" s="48"/>
      <c r="Q1" s="48"/>
      <c r="R1" s="49"/>
    </row>
    <row r="2" spans="1:18" x14ac:dyDescent="0.15">
      <c r="A2" s="43" t="s">
        <v>62</v>
      </c>
      <c r="B2" s="44"/>
      <c r="C2" s="45"/>
      <c r="D2" s="43" t="s">
        <v>63</v>
      </c>
      <c r="E2" s="44"/>
      <c r="F2" s="45"/>
      <c r="G2" s="2"/>
      <c r="H2" s="4"/>
      <c r="I2" s="4"/>
      <c r="J2" s="2"/>
      <c r="K2" s="4"/>
      <c r="L2" s="4"/>
      <c r="M2" s="4"/>
      <c r="P2" s="36" t="s">
        <v>10</v>
      </c>
      <c r="Q2" s="37" t="s">
        <v>50</v>
      </c>
    </row>
    <row r="3" spans="1:18" x14ac:dyDescent="0.15">
      <c r="A3" s="10" t="s">
        <v>44</v>
      </c>
      <c r="B3" s="10" t="s">
        <v>1</v>
      </c>
      <c r="C3" s="16" t="s">
        <v>45</v>
      </c>
      <c r="D3" s="10" t="s">
        <v>44</v>
      </c>
      <c r="E3" s="10" t="s">
        <v>1</v>
      </c>
      <c r="F3" s="16" t="s">
        <v>45</v>
      </c>
      <c r="G3" s="2"/>
      <c r="H3" s="2"/>
      <c r="I3" s="2"/>
      <c r="J3" s="2"/>
      <c r="K3" s="2"/>
      <c r="L3" s="2"/>
      <c r="M3" s="4"/>
      <c r="P3" s="11">
        <v>0.2</v>
      </c>
      <c r="Q3" s="23">
        <v>1.1495</v>
      </c>
      <c r="R3" s="6"/>
    </row>
    <row r="4" spans="1:18" x14ac:dyDescent="0.15">
      <c r="A4" s="17">
        <v>0.5</v>
      </c>
      <c r="B4" s="12">
        <f>1/A4</f>
        <v>2</v>
      </c>
      <c r="C4" s="12">
        <v>0.24682000000000001</v>
      </c>
      <c r="D4" s="18">
        <v>0.44838</v>
      </c>
      <c r="E4" s="12">
        <f>1/D4</f>
        <v>2.2302511262768188</v>
      </c>
      <c r="F4" s="12">
        <v>0.32624999999999998</v>
      </c>
      <c r="G4" s="3"/>
      <c r="H4" s="3"/>
      <c r="I4" s="3"/>
      <c r="J4" s="4"/>
      <c r="K4" s="3"/>
      <c r="L4" s="4"/>
      <c r="M4" s="4"/>
      <c r="P4" s="11">
        <v>0.3</v>
      </c>
      <c r="Q4" s="23">
        <v>0.94269000000000003</v>
      </c>
    </row>
    <row r="5" spans="1:18" x14ac:dyDescent="0.15">
      <c r="A5" s="18">
        <v>0.65854999999999997</v>
      </c>
      <c r="B5" s="12">
        <f t="shared" ref="B5:B16" si="0">1/A5</f>
        <v>1.5184875863639815</v>
      </c>
      <c r="C5" s="12">
        <v>2.0623</v>
      </c>
      <c r="D5" s="18">
        <v>0.58518000000000003</v>
      </c>
      <c r="E5" s="12">
        <f t="shared" ref="E5:E13" si="1">1/D5</f>
        <v>1.7088759014320378</v>
      </c>
      <c r="F5" s="12">
        <v>1.1013999999999999</v>
      </c>
      <c r="G5" s="3"/>
      <c r="H5" s="3"/>
      <c r="I5" s="3"/>
      <c r="J5" s="4"/>
      <c r="K5" s="3"/>
      <c r="L5" s="4"/>
      <c r="M5" s="4"/>
      <c r="P5" s="11">
        <v>0.4</v>
      </c>
      <c r="Q5" s="23">
        <v>0.75885999999999998</v>
      </c>
    </row>
    <row r="6" spans="1:18" x14ac:dyDescent="0.15">
      <c r="A6" s="18">
        <v>0.66400000000000003</v>
      </c>
      <c r="B6" s="12">
        <f t="shared" si="0"/>
        <v>1.506024096385542</v>
      </c>
      <c r="C6" s="12">
        <v>1.7423999999999999</v>
      </c>
      <c r="D6" s="18">
        <v>0.65849999999999997</v>
      </c>
      <c r="E6" s="12">
        <f t="shared" si="1"/>
        <v>1.5186028853454823</v>
      </c>
      <c r="F6" s="12">
        <v>2.169</v>
      </c>
      <c r="G6" s="3"/>
      <c r="H6" s="3"/>
      <c r="I6" s="3"/>
      <c r="J6" s="4"/>
      <c r="K6" s="3"/>
      <c r="L6" s="4"/>
      <c r="M6" s="4"/>
      <c r="P6" s="11">
        <v>0.5</v>
      </c>
      <c r="Q6" s="23">
        <v>0.72906000000000004</v>
      </c>
    </row>
    <row r="7" spans="1:18" x14ac:dyDescent="0.15">
      <c r="A7" s="18">
        <v>0.75187000000000004</v>
      </c>
      <c r="B7" s="12">
        <f t="shared" si="0"/>
        <v>1.3300171572213282</v>
      </c>
      <c r="C7" s="12">
        <v>5.2634999999999996</v>
      </c>
      <c r="D7" s="18">
        <v>0.75790000000000002</v>
      </c>
      <c r="E7" s="12">
        <f t="shared" si="1"/>
        <v>1.3194352816994326</v>
      </c>
      <c r="F7" s="12">
        <v>3.8235999999999999</v>
      </c>
      <c r="G7" s="3"/>
      <c r="H7" s="3"/>
      <c r="I7" s="3"/>
      <c r="J7" s="4"/>
      <c r="K7" s="3"/>
      <c r="L7" s="4"/>
      <c r="M7" s="4"/>
      <c r="P7" s="11">
        <v>0.6</v>
      </c>
      <c r="Q7" s="23">
        <v>0.66341000000000006</v>
      </c>
    </row>
    <row r="8" spans="1:18" x14ac:dyDescent="0.15">
      <c r="A8" s="18">
        <v>0.81505000000000005</v>
      </c>
      <c r="B8" s="12">
        <f t="shared" si="0"/>
        <v>1.2269185939512912</v>
      </c>
      <c r="C8" s="12">
        <v>5.5309999999999997</v>
      </c>
      <c r="D8" s="18">
        <v>0.81447000000000003</v>
      </c>
      <c r="E8" s="12">
        <f t="shared" si="1"/>
        <v>1.2277923066534064</v>
      </c>
      <c r="F8" s="12">
        <v>6.6509999999999998</v>
      </c>
      <c r="G8" s="3"/>
      <c r="H8" s="3"/>
      <c r="I8" s="3"/>
      <c r="J8" s="4"/>
      <c r="K8" s="3"/>
      <c r="L8" s="4"/>
      <c r="M8" s="4"/>
      <c r="P8" s="11">
        <v>0.7</v>
      </c>
      <c r="Q8" s="23">
        <v>0.92564000000000002</v>
      </c>
    </row>
    <row r="9" spans="1:18" x14ac:dyDescent="0.15">
      <c r="A9" s="18">
        <v>0.88790000000000002</v>
      </c>
      <c r="B9" s="12">
        <f t="shared" si="0"/>
        <v>1.1262529564140105</v>
      </c>
      <c r="C9" s="12">
        <v>7.5052000000000003</v>
      </c>
      <c r="D9" s="18">
        <v>1.0884</v>
      </c>
      <c r="E9" s="12">
        <f t="shared" si="1"/>
        <v>0.91877986034546122</v>
      </c>
      <c r="F9" s="12">
        <v>7.5079000000000002</v>
      </c>
      <c r="G9" s="3"/>
      <c r="H9" s="3"/>
      <c r="I9" s="3"/>
      <c r="J9" s="4"/>
      <c r="K9" s="3"/>
      <c r="L9" s="4"/>
      <c r="M9" s="4"/>
      <c r="P9" s="11">
        <v>0.8</v>
      </c>
      <c r="Q9" s="23">
        <v>2.19076</v>
      </c>
    </row>
    <row r="10" spans="1:18" x14ac:dyDescent="0.15">
      <c r="A10" s="18">
        <v>0.88251000000000002</v>
      </c>
      <c r="B10" s="12">
        <f t="shared" si="0"/>
        <v>1.1331316359021428</v>
      </c>
      <c r="C10" s="12">
        <v>7.7184999999999997</v>
      </c>
      <c r="D10" s="12">
        <v>1.0888</v>
      </c>
      <c r="E10" s="12">
        <f t="shared" si="1"/>
        <v>0.91844232182218954</v>
      </c>
      <c r="F10" s="12">
        <v>6.7613000000000003</v>
      </c>
      <c r="G10" s="3"/>
      <c r="H10" s="3"/>
      <c r="I10" s="3"/>
      <c r="J10" s="4"/>
      <c r="K10" s="4"/>
      <c r="L10" s="4"/>
      <c r="M10" s="4"/>
      <c r="P10" s="11">
        <v>0.9</v>
      </c>
      <c r="Q10" s="23">
        <v>4.9411399999999999</v>
      </c>
    </row>
    <row r="11" spans="1:18" x14ac:dyDescent="0.15">
      <c r="A11" s="17">
        <v>1</v>
      </c>
      <c r="B11" s="12">
        <f t="shared" si="0"/>
        <v>1</v>
      </c>
      <c r="C11" s="12">
        <v>7.6398000000000001</v>
      </c>
      <c r="D11" s="12">
        <v>1.2378</v>
      </c>
      <c r="E11" s="12">
        <f t="shared" si="1"/>
        <v>0.8078849571820973</v>
      </c>
      <c r="F11" s="12">
        <v>4.47</v>
      </c>
      <c r="G11" s="3"/>
      <c r="H11" s="3"/>
      <c r="I11" s="3"/>
      <c r="J11" s="4"/>
      <c r="K11" s="4"/>
      <c r="L11" s="4"/>
      <c r="M11" s="4"/>
      <c r="P11" s="11">
        <v>1</v>
      </c>
      <c r="Q11" s="23">
        <v>7.7030099999999999</v>
      </c>
    </row>
    <row r="12" spans="1:18" x14ac:dyDescent="0.15">
      <c r="A12" s="18">
        <v>1.0891999999999999</v>
      </c>
      <c r="B12" s="12">
        <f t="shared" si="0"/>
        <v>0.91810503121557108</v>
      </c>
      <c r="C12" s="12">
        <v>6.0145999999999997</v>
      </c>
      <c r="D12" s="12">
        <v>1.4177999999999999</v>
      </c>
      <c r="E12" s="12">
        <f t="shared" si="1"/>
        <v>0.70531809846240656</v>
      </c>
      <c r="F12" s="12">
        <v>3.2458</v>
      </c>
      <c r="G12" s="3"/>
      <c r="H12" s="3"/>
      <c r="I12" s="3"/>
      <c r="J12" s="4"/>
      <c r="K12" s="4"/>
      <c r="L12" s="4"/>
      <c r="M12" s="4"/>
      <c r="P12" s="11">
        <v>1.1000000000000001</v>
      </c>
      <c r="Q12" s="23">
        <v>7.7227199999999998</v>
      </c>
    </row>
    <row r="13" spans="1:18" x14ac:dyDescent="0.15">
      <c r="A13" s="18">
        <v>1.2383999999999999</v>
      </c>
      <c r="B13" s="12">
        <f t="shared" si="0"/>
        <v>0.80749354005167961</v>
      </c>
      <c r="C13" s="12">
        <v>3.27</v>
      </c>
      <c r="D13" s="17">
        <v>2</v>
      </c>
      <c r="E13" s="12">
        <f t="shared" si="1"/>
        <v>0.5</v>
      </c>
      <c r="F13" s="12">
        <v>2.2130999999999998</v>
      </c>
      <c r="G13" s="3"/>
      <c r="H13" s="3"/>
      <c r="I13" s="3"/>
      <c r="J13" s="4"/>
      <c r="K13" s="4"/>
      <c r="L13" s="4"/>
      <c r="M13" s="4"/>
      <c r="P13" s="11">
        <v>1.2</v>
      </c>
      <c r="Q13" s="23">
        <v>6.3088699999999998</v>
      </c>
    </row>
    <row r="14" spans="1:18" x14ac:dyDescent="0.15">
      <c r="A14" s="12">
        <v>1.4237</v>
      </c>
      <c r="B14" s="12">
        <f t="shared" si="0"/>
        <v>0.70239516752124742</v>
      </c>
      <c r="C14" s="12">
        <v>2.0992000000000002</v>
      </c>
      <c r="D14" s="4"/>
      <c r="E14" s="4"/>
      <c r="F14" s="4"/>
      <c r="G14" s="3"/>
      <c r="H14" s="3"/>
      <c r="I14" s="3"/>
      <c r="J14" s="4"/>
      <c r="K14" s="4"/>
      <c r="L14" s="4"/>
      <c r="M14" s="4"/>
      <c r="P14" s="11">
        <v>1.3</v>
      </c>
      <c r="Q14" s="23">
        <v>4.81332</v>
      </c>
    </row>
    <row r="15" spans="1:18" x14ac:dyDescent="0.15">
      <c r="A15" s="12">
        <v>1.6614</v>
      </c>
      <c r="B15" s="12">
        <f t="shared" si="0"/>
        <v>0.60190201035271462</v>
      </c>
      <c r="C15" s="12">
        <v>1.7557</v>
      </c>
      <c r="D15" s="4"/>
      <c r="E15" s="4"/>
      <c r="F15" s="4"/>
      <c r="G15" s="3"/>
      <c r="H15" s="3"/>
      <c r="I15" s="3"/>
      <c r="J15" s="4"/>
      <c r="K15" s="4"/>
      <c r="L15" s="4"/>
      <c r="M15" s="4"/>
      <c r="P15" s="11">
        <v>1.4</v>
      </c>
      <c r="Q15" s="23">
        <v>3.6500300000000001</v>
      </c>
    </row>
    <row r="16" spans="1:18" x14ac:dyDescent="0.15">
      <c r="A16" s="17">
        <v>2</v>
      </c>
      <c r="B16" s="12">
        <f t="shared" si="0"/>
        <v>0.5</v>
      </c>
      <c r="C16" s="12">
        <v>1.5731999999999999</v>
      </c>
      <c r="D16" s="4"/>
      <c r="E16" s="4"/>
      <c r="F16" s="4"/>
      <c r="G16" s="3"/>
      <c r="H16" s="3"/>
      <c r="I16" s="3"/>
      <c r="J16" s="4"/>
      <c r="K16" s="4"/>
      <c r="L16" s="4"/>
      <c r="M16" s="4"/>
      <c r="P16" s="11">
        <v>1.5</v>
      </c>
      <c r="Q16" s="23">
        <v>2.7584</v>
      </c>
    </row>
    <row r="17" spans="1:17" x14ac:dyDescent="0.15">
      <c r="A17" s="4"/>
      <c r="B17" s="4"/>
      <c r="C17" s="4"/>
      <c r="D17" s="4"/>
      <c r="E17" s="4"/>
      <c r="F17" s="4"/>
      <c r="G17" s="3"/>
      <c r="H17" s="3"/>
      <c r="I17" s="3"/>
      <c r="J17" s="4"/>
      <c r="K17" s="4"/>
      <c r="L17" s="4"/>
      <c r="M17" s="4"/>
      <c r="P17" s="11">
        <v>1.6</v>
      </c>
      <c r="Q17" s="23">
        <v>2.12737</v>
      </c>
    </row>
    <row r="18" spans="1:17" x14ac:dyDescent="0.15">
      <c r="P18" s="11">
        <v>1.7</v>
      </c>
      <c r="Q18" s="23">
        <v>1.6736200000000001</v>
      </c>
    </row>
    <row r="19" spans="1:17" x14ac:dyDescent="0.15">
      <c r="P19" s="11">
        <v>1.8</v>
      </c>
      <c r="Q19" s="23">
        <v>1.3409199999999999</v>
      </c>
    </row>
    <row r="20" spans="1:17" x14ac:dyDescent="0.15">
      <c r="P20" s="11">
        <v>1.9</v>
      </c>
      <c r="Q20" s="23">
        <v>1.0917399999999999</v>
      </c>
    </row>
    <row r="21" spans="1:17" x14ac:dyDescent="0.15">
      <c r="P21" s="11">
        <v>2</v>
      </c>
      <c r="Q21" s="23">
        <v>0.90156999999999998</v>
      </c>
    </row>
    <row r="22" spans="1:17" x14ac:dyDescent="0.15">
      <c r="P22" s="11">
        <v>2.1</v>
      </c>
      <c r="Q22" s="23">
        <v>0.75404000000000004</v>
      </c>
    </row>
    <row r="23" spans="1:17" x14ac:dyDescent="0.15">
      <c r="P23" s="11">
        <v>2.2000000000000002</v>
      </c>
      <c r="Q23" s="23">
        <v>0.63766</v>
      </c>
    </row>
    <row r="24" spans="1:17" x14ac:dyDescent="0.15">
      <c r="P24" s="11">
        <v>2.2999999999999998</v>
      </c>
      <c r="Q24" s="23">
        <v>0.54481999999999997</v>
      </c>
    </row>
    <row r="25" spans="1:17" x14ac:dyDescent="0.15">
      <c r="P25" s="11">
        <v>2.4</v>
      </c>
      <c r="Q25" s="23">
        <v>0.46958</v>
      </c>
    </row>
    <row r="26" spans="1:17" x14ac:dyDescent="0.15">
      <c r="P26" s="11">
        <v>2.5</v>
      </c>
      <c r="Q26" s="23">
        <v>0.40805999999999998</v>
      </c>
    </row>
    <row r="27" spans="1:17" x14ac:dyDescent="0.15">
      <c r="P27" s="11">
        <v>2.6</v>
      </c>
      <c r="Q27" s="23">
        <v>0.35731000000000002</v>
      </c>
    </row>
    <row r="28" spans="1:17" x14ac:dyDescent="0.15">
      <c r="P28" s="11">
        <v>2.7</v>
      </c>
      <c r="Q28" s="23">
        <v>0.31486999999999998</v>
      </c>
    </row>
    <row r="29" spans="1:17" x14ac:dyDescent="0.15">
      <c r="P29" s="11">
        <v>2.8</v>
      </c>
      <c r="Q29" s="23">
        <v>0.27922999999999998</v>
      </c>
    </row>
    <row r="30" spans="1:17" x14ac:dyDescent="0.15">
      <c r="P30" s="11">
        <v>2.9</v>
      </c>
      <c r="Q30" s="23">
        <v>0.24909999999999999</v>
      </c>
    </row>
    <row r="31" spans="1:17" x14ac:dyDescent="0.15">
      <c r="P31" s="11">
        <v>3</v>
      </c>
      <c r="Q31" s="23">
        <v>0.22336</v>
      </c>
    </row>
    <row r="32" spans="1:17" x14ac:dyDescent="0.15">
      <c r="P32" s="11">
        <v>3.1</v>
      </c>
      <c r="Q32" s="23">
        <v>0.20108999999999999</v>
      </c>
    </row>
    <row r="33" spans="16:17" x14ac:dyDescent="0.15">
      <c r="P33" s="11">
        <v>3.2</v>
      </c>
      <c r="Q33" s="23">
        <v>0.18201999999999999</v>
      </c>
    </row>
    <row r="34" spans="16:17" x14ac:dyDescent="0.15">
      <c r="P34" s="11">
        <v>3.3</v>
      </c>
      <c r="Q34" s="23">
        <v>0.16547999999999999</v>
      </c>
    </row>
    <row r="35" spans="16:17" x14ac:dyDescent="0.15">
      <c r="P35" s="11">
        <v>3.4</v>
      </c>
      <c r="Q35" s="23">
        <v>0.15101999999999999</v>
      </c>
    </row>
    <row r="36" spans="16:17" x14ac:dyDescent="0.15">
      <c r="P36" s="11">
        <v>3.5</v>
      </c>
      <c r="Q36" s="23">
        <v>0.13839000000000001</v>
      </c>
    </row>
    <row r="37" spans="16:17" x14ac:dyDescent="0.15">
      <c r="P37" s="11">
        <v>3.75</v>
      </c>
      <c r="Q37" s="23">
        <v>0.11303000000000001</v>
      </c>
    </row>
    <row r="38" spans="16:17" x14ac:dyDescent="0.15">
      <c r="P38" s="11">
        <v>4</v>
      </c>
      <c r="Q38" s="23">
        <v>9.4210000000000002E-2</v>
      </c>
    </row>
    <row r="39" spans="16:17" x14ac:dyDescent="0.15">
      <c r="P39" s="11">
        <v>4.25</v>
      </c>
      <c r="Q39" s="23">
        <v>8.0009999999999998E-2</v>
      </c>
    </row>
    <row r="40" spans="16:17" x14ac:dyDescent="0.15">
      <c r="P40" s="11">
        <v>4.5</v>
      </c>
      <c r="Q40" s="11">
        <v>6.9339999999999999E-2</v>
      </c>
    </row>
  </sheetData>
  <mergeCells count="4">
    <mergeCell ref="A1:F1"/>
    <mergeCell ref="A2:C2"/>
    <mergeCell ref="D2:F2"/>
    <mergeCell ref="O1:R1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1:R40"/>
  <sheetViews>
    <sheetView zoomScaleNormal="100" workbookViewId="0">
      <selection sqref="A1:F1"/>
    </sheetView>
  </sheetViews>
  <sheetFormatPr defaultRowHeight="13.5" x14ac:dyDescent="0.15"/>
  <cols>
    <col min="1" max="12" width="10.625" customWidth="1"/>
    <col min="17" max="17" width="12.5" customWidth="1"/>
  </cols>
  <sheetData>
    <row r="1" spans="1:18" ht="21" customHeight="1" x14ac:dyDescent="0.15">
      <c r="A1" s="46" t="s">
        <v>46</v>
      </c>
      <c r="B1" s="46"/>
      <c r="C1" s="46"/>
      <c r="D1" s="46"/>
      <c r="E1" s="46"/>
      <c r="F1" s="46"/>
      <c r="G1" s="15"/>
      <c r="H1" s="15"/>
      <c r="I1" s="15"/>
      <c r="O1" s="47" t="s">
        <v>75</v>
      </c>
      <c r="P1" s="48"/>
      <c r="Q1" s="48"/>
      <c r="R1" s="49"/>
    </row>
    <row r="2" spans="1:18" x14ac:dyDescent="0.15">
      <c r="A2" s="43" t="s">
        <v>62</v>
      </c>
      <c r="B2" s="44"/>
      <c r="C2" s="45"/>
      <c r="D2" s="43" t="s">
        <v>63</v>
      </c>
      <c r="E2" s="44"/>
      <c r="F2" s="45"/>
      <c r="G2" s="2"/>
      <c r="H2" s="4"/>
      <c r="I2" s="4"/>
      <c r="J2" s="2"/>
      <c r="K2" s="4"/>
      <c r="L2" s="4"/>
      <c r="M2" s="4"/>
      <c r="P2" s="36" t="s">
        <v>10</v>
      </c>
      <c r="Q2" s="37" t="s">
        <v>50</v>
      </c>
    </row>
    <row r="3" spans="1:18" x14ac:dyDescent="0.15">
      <c r="A3" s="10" t="s">
        <v>44</v>
      </c>
      <c r="B3" s="10" t="s">
        <v>1</v>
      </c>
      <c r="C3" s="16" t="s">
        <v>45</v>
      </c>
      <c r="D3" s="10" t="s">
        <v>44</v>
      </c>
      <c r="E3" s="10" t="s">
        <v>1</v>
      </c>
      <c r="F3" s="16" t="s">
        <v>45</v>
      </c>
      <c r="G3" s="2"/>
      <c r="H3" s="2"/>
      <c r="I3" s="2"/>
      <c r="J3" s="2"/>
      <c r="K3" s="2"/>
      <c r="L3" s="2"/>
      <c r="M3" s="4"/>
      <c r="P3" s="11">
        <v>0.2</v>
      </c>
      <c r="Q3" s="23">
        <v>1.1418299999999999</v>
      </c>
      <c r="R3" s="6"/>
    </row>
    <row r="4" spans="1:18" x14ac:dyDescent="0.15">
      <c r="A4" s="17">
        <v>0.5</v>
      </c>
      <c r="B4" s="18">
        <f>1/A4</f>
        <v>2</v>
      </c>
      <c r="C4" s="18">
        <v>0.80015000000000003</v>
      </c>
      <c r="D4" s="18">
        <v>0.44907000000000002</v>
      </c>
      <c r="E4" s="12">
        <f>1/D4</f>
        <v>2.2268243258289351</v>
      </c>
      <c r="F4" s="12">
        <v>0.48458000000000001</v>
      </c>
      <c r="G4" s="3"/>
      <c r="H4" s="3"/>
      <c r="I4" s="3"/>
      <c r="J4" s="4"/>
      <c r="K4" s="3"/>
      <c r="L4" s="4"/>
      <c r="M4" s="4"/>
      <c r="P4" s="11">
        <v>0.3</v>
      </c>
      <c r="Q4" s="23">
        <v>0.92447000000000001</v>
      </c>
    </row>
    <row r="5" spans="1:18" x14ac:dyDescent="0.15">
      <c r="A5" s="18">
        <v>0.66315999999999997</v>
      </c>
      <c r="B5" s="18">
        <f t="shared" ref="B5:B14" si="0">1/A5</f>
        <v>1.5079317208516798</v>
      </c>
      <c r="C5" s="18">
        <v>5.3963999999999999</v>
      </c>
      <c r="D5" s="18">
        <v>0.55872999999999995</v>
      </c>
      <c r="E5" s="12">
        <f t="shared" ref="E5:E11" si="1">1/D5</f>
        <v>1.789773235731033</v>
      </c>
      <c r="F5" s="12">
        <v>1.5648</v>
      </c>
      <c r="G5" s="3"/>
      <c r="H5" s="3"/>
      <c r="I5" s="3"/>
      <c r="J5" s="4"/>
      <c r="K5" s="3"/>
      <c r="L5" s="4"/>
      <c r="M5" s="4"/>
      <c r="P5" s="11">
        <v>0.4</v>
      </c>
      <c r="Q5" s="23">
        <v>0.76187000000000005</v>
      </c>
    </row>
    <row r="6" spans="1:18" x14ac:dyDescent="0.15">
      <c r="A6" s="18">
        <v>0.74670999999999998</v>
      </c>
      <c r="B6" s="18">
        <f t="shared" si="0"/>
        <v>1.3392079923932987</v>
      </c>
      <c r="C6" s="18">
        <v>9.5198</v>
      </c>
      <c r="D6" s="18">
        <v>0.66839000000000004</v>
      </c>
      <c r="E6" s="12">
        <f t="shared" si="1"/>
        <v>1.496132497493978</v>
      </c>
      <c r="F6" s="12">
        <v>2.7509000000000001</v>
      </c>
      <c r="G6" s="3"/>
      <c r="H6" s="3"/>
      <c r="I6" s="3"/>
      <c r="J6" s="4"/>
      <c r="K6" s="3"/>
      <c r="L6" s="4"/>
      <c r="M6" s="4"/>
      <c r="P6" s="11">
        <v>0.5</v>
      </c>
      <c r="Q6" s="23">
        <v>0.70508000000000004</v>
      </c>
    </row>
    <row r="7" spans="1:18" x14ac:dyDescent="0.15">
      <c r="A7" s="18">
        <v>0.79893000000000003</v>
      </c>
      <c r="B7" s="18">
        <f t="shared" si="0"/>
        <v>1.2516741141276457</v>
      </c>
      <c r="C7" s="18">
        <v>10.125999999999999</v>
      </c>
      <c r="D7" s="18">
        <v>0.85114999999999996</v>
      </c>
      <c r="E7" s="12">
        <f t="shared" si="1"/>
        <v>1.1748810432943666</v>
      </c>
      <c r="F7" s="12">
        <v>8.5368999999999993</v>
      </c>
      <c r="G7" s="3"/>
      <c r="H7" s="3"/>
      <c r="I7" s="3"/>
      <c r="J7" s="4"/>
      <c r="K7" s="3"/>
      <c r="L7" s="4"/>
      <c r="M7" s="4"/>
      <c r="P7" s="11">
        <v>0.6</v>
      </c>
      <c r="Q7" s="23">
        <v>0.63888</v>
      </c>
    </row>
    <row r="8" spans="1:18" x14ac:dyDescent="0.15">
      <c r="A8" s="18">
        <v>0.88248000000000004</v>
      </c>
      <c r="B8" s="18">
        <f t="shared" si="0"/>
        <v>1.1331701568307497</v>
      </c>
      <c r="C8" s="18">
        <v>9.3821999999999992</v>
      </c>
      <c r="D8" s="17">
        <v>1</v>
      </c>
      <c r="E8" s="12">
        <f t="shared" si="1"/>
        <v>1</v>
      </c>
      <c r="F8" s="12">
        <v>9.0608000000000004</v>
      </c>
      <c r="G8" s="3"/>
      <c r="H8" s="3"/>
      <c r="I8" s="3"/>
      <c r="J8" s="4"/>
      <c r="K8" s="3"/>
      <c r="L8" s="4"/>
      <c r="M8" s="4"/>
      <c r="P8" s="11">
        <v>0.7</v>
      </c>
      <c r="Q8" s="23">
        <v>0.75980999999999999</v>
      </c>
    </row>
    <row r="9" spans="1:18" x14ac:dyDescent="0.15">
      <c r="A9" s="17">
        <v>1</v>
      </c>
      <c r="B9" s="18">
        <f t="shared" si="0"/>
        <v>1</v>
      </c>
      <c r="C9" s="18">
        <v>8.5053000000000001</v>
      </c>
      <c r="D9" s="18">
        <v>1.0966</v>
      </c>
      <c r="E9" s="12">
        <f t="shared" si="1"/>
        <v>0.91190953857377344</v>
      </c>
      <c r="F9" s="12">
        <v>6.7019000000000002</v>
      </c>
      <c r="G9" s="3"/>
      <c r="H9" s="3"/>
      <c r="I9" s="3"/>
      <c r="J9" s="4"/>
      <c r="K9" s="3"/>
      <c r="L9" s="4"/>
      <c r="M9" s="4"/>
      <c r="P9" s="11">
        <v>0.8</v>
      </c>
      <c r="Q9" s="23">
        <v>1.4187700000000001</v>
      </c>
    </row>
    <row r="10" spans="1:18" x14ac:dyDescent="0.15">
      <c r="A10" s="18">
        <v>1.0966</v>
      </c>
      <c r="B10" s="18">
        <f t="shared" si="0"/>
        <v>0.91190953857377344</v>
      </c>
      <c r="C10" s="18">
        <v>7.5218999999999996</v>
      </c>
      <c r="D10" s="18">
        <v>1.2427999999999999</v>
      </c>
      <c r="E10" s="12">
        <f t="shared" si="1"/>
        <v>0.804634695848085</v>
      </c>
      <c r="F10" s="12">
        <v>3.2570999999999999</v>
      </c>
      <c r="G10" s="3"/>
      <c r="H10" s="3"/>
      <c r="I10" s="3"/>
      <c r="J10" s="4"/>
      <c r="K10" s="4"/>
      <c r="L10" s="4"/>
      <c r="M10" s="4"/>
      <c r="P10" s="11">
        <v>0.9</v>
      </c>
      <c r="Q10" s="23">
        <v>3.4772500000000002</v>
      </c>
    </row>
    <row r="11" spans="1:18" x14ac:dyDescent="0.15">
      <c r="A11" s="18">
        <v>1.2376</v>
      </c>
      <c r="B11" s="18">
        <f t="shared" si="0"/>
        <v>0.80801551389786685</v>
      </c>
      <c r="C11" s="18">
        <v>4.6593999999999998</v>
      </c>
      <c r="D11" s="17">
        <v>2</v>
      </c>
      <c r="E11" s="12">
        <f t="shared" si="1"/>
        <v>0.5</v>
      </c>
      <c r="F11" s="12">
        <v>2.6728000000000001</v>
      </c>
      <c r="G11" s="3"/>
      <c r="H11" s="3"/>
      <c r="I11" s="3"/>
      <c r="J11" s="4"/>
      <c r="K11" s="4"/>
      <c r="L11" s="4"/>
      <c r="M11" s="4"/>
      <c r="P11" s="11">
        <v>1</v>
      </c>
      <c r="Q11" s="23">
        <v>7.0505000000000004</v>
      </c>
    </row>
    <row r="12" spans="1:18" x14ac:dyDescent="0.15">
      <c r="A12" s="18">
        <v>1.4308000000000001</v>
      </c>
      <c r="B12" s="18">
        <f t="shared" si="0"/>
        <v>0.69890970086664794</v>
      </c>
      <c r="C12" s="18">
        <v>2.7734999999999999</v>
      </c>
      <c r="D12" s="8"/>
      <c r="E12" s="3"/>
      <c r="F12" s="3"/>
      <c r="G12" s="3"/>
      <c r="H12" s="3"/>
      <c r="I12" s="3"/>
      <c r="J12" s="4"/>
      <c r="K12" s="4"/>
      <c r="L12" s="4"/>
      <c r="M12" s="4"/>
      <c r="P12" s="11">
        <v>1.1000000000000001</v>
      </c>
      <c r="Q12" s="23">
        <v>9.9265500000000007</v>
      </c>
    </row>
    <row r="13" spans="1:18" x14ac:dyDescent="0.15">
      <c r="A13" s="18">
        <v>1.6761999999999999</v>
      </c>
      <c r="B13" s="18">
        <f t="shared" si="0"/>
        <v>0.59658751938909438</v>
      </c>
      <c r="C13" s="18">
        <v>1.9965999999999999</v>
      </c>
      <c r="D13" s="8"/>
      <c r="E13" s="3"/>
      <c r="F13" s="3"/>
      <c r="G13" s="3"/>
      <c r="H13" s="3"/>
      <c r="I13" s="3"/>
      <c r="J13" s="4"/>
      <c r="K13" s="4"/>
      <c r="L13" s="4"/>
      <c r="M13" s="4"/>
      <c r="P13" s="11">
        <v>1.2</v>
      </c>
      <c r="Q13" s="23">
        <v>8.9639600000000002</v>
      </c>
    </row>
    <row r="14" spans="1:18" x14ac:dyDescent="0.15">
      <c r="A14" s="17">
        <v>2</v>
      </c>
      <c r="B14" s="18">
        <f t="shared" si="0"/>
        <v>0.5</v>
      </c>
      <c r="C14" s="18">
        <v>3.2282999999999999</v>
      </c>
      <c r="D14" s="9"/>
      <c r="E14" s="4"/>
      <c r="F14" s="4"/>
      <c r="G14" s="3"/>
      <c r="H14" s="3"/>
      <c r="I14" s="3"/>
      <c r="J14" s="4"/>
      <c r="K14" s="4"/>
      <c r="L14" s="4"/>
      <c r="M14" s="4"/>
      <c r="P14" s="11">
        <v>1.3</v>
      </c>
      <c r="Q14" s="23">
        <v>6.9084700000000003</v>
      </c>
    </row>
    <row r="15" spans="1:18" x14ac:dyDescent="0.15">
      <c r="A15" s="8"/>
      <c r="B15" s="8"/>
      <c r="C15" s="8"/>
      <c r="D15" s="9"/>
      <c r="E15" s="4"/>
      <c r="F15" s="4"/>
      <c r="G15" s="3"/>
      <c r="H15" s="3"/>
      <c r="I15" s="3"/>
      <c r="J15" s="4"/>
      <c r="K15" s="4"/>
      <c r="L15" s="4"/>
      <c r="M15" s="4"/>
      <c r="P15" s="11">
        <v>1.4</v>
      </c>
      <c r="Q15" s="23">
        <v>5.2049899999999996</v>
      </c>
    </row>
    <row r="16" spans="1:18" x14ac:dyDescent="0.15">
      <c r="A16" s="8"/>
      <c r="B16" s="8"/>
      <c r="C16" s="8"/>
      <c r="D16" s="9"/>
      <c r="E16" s="4"/>
      <c r="F16" s="4"/>
      <c r="G16" s="3"/>
      <c r="H16" s="3"/>
      <c r="I16" s="3"/>
      <c r="J16" s="4"/>
      <c r="K16" s="4"/>
      <c r="L16" s="4"/>
      <c r="M16" s="4"/>
      <c r="P16" s="11">
        <v>1.5</v>
      </c>
      <c r="Q16" s="23">
        <v>3.9158900000000001</v>
      </c>
    </row>
    <row r="17" spans="1:17" x14ac:dyDescent="0.15">
      <c r="A17" s="4"/>
      <c r="B17" s="4"/>
      <c r="C17" s="4"/>
      <c r="D17" s="4"/>
      <c r="E17" s="4"/>
      <c r="F17" s="4"/>
      <c r="G17" s="3"/>
      <c r="H17" s="3"/>
      <c r="I17" s="3"/>
      <c r="J17" s="4"/>
      <c r="K17" s="4"/>
      <c r="L17" s="4"/>
      <c r="M17" s="4"/>
      <c r="P17" s="11">
        <v>1.6</v>
      </c>
      <c r="Q17" s="23">
        <v>2.9900600000000002</v>
      </c>
    </row>
    <row r="18" spans="1:17" x14ac:dyDescent="0.15">
      <c r="P18" s="11">
        <v>1.7</v>
      </c>
      <c r="Q18" s="23">
        <v>2.33094</v>
      </c>
    </row>
    <row r="19" spans="1:17" x14ac:dyDescent="0.15">
      <c r="P19" s="11">
        <v>1.8</v>
      </c>
      <c r="Q19" s="23">
        <v>1.85222</v>
      </c>
    </row>
    <row r="20" spans="1:17" x14ac:dyDescent="0.15">
      <c r="P20" s="11">
        <v>1.9</v>
      </c>
      <c r="Q20" s="23">
        <v>1.4971699999999999</v>
      </c>
    </row>
    <row r="21" spans="1:17" x14ac:dyDescent="0.15">
      <c r="P21" s="11">
        <v>2</v>
      </c>
      <c r="Q21" s="23">
        <v>1.22841</v>
      </c>
    </row>
    <row r="22" spans="1:17" x14ac:dyDescent="0.15">
      <c r="P22" s="11">
        <v>2.1</v>
      </c>
      <c r="Q22" s="23">
        <v>1.02152</v>
      </c>
    </row>
    <row r="23" spans="1:17" x14ac:dyDescent="0.15">
      <c r="P23" s="11">
        <v>2.2000000000000002</v>
      </c>
      <c r="Q23" s="23">
        <v>0.85948999999999998</v>
      </c>
    </row>
    <row r="24" spans="1:17" x14ac:dyDescent="0.15">
      <c r="P24" s="11">
        <v>2.2999999999999998</v>
      </c>
      <c r="Q24" s="23">
        <v>0.73073999999999995</v>
      </c>
    </row>
    <row r="25" spans="1:17" x14ac:dyDescent="0.15">
      <c r="P25" s="11">
        <v>2.4</v>
      </c>
      <c r="Q25" s="23">
        <v>0.62712999999999997</v>
      </c>
    </row>
    <row r="26" spans="1:17" x14ac:dyDescent="0.15">
      <c r="P26" s="11">
        <v>2.5</v>
      </c>
      <c r="Q26" s="23">
        <v>0.54256000000000004</v>
      </c>
    </row>
    <row r="27" spans="1:17" x14ac:dyDescent="0.15">
      <c r="P27" s="11">
        <v>2.6</v>
      </c>
      <c r="Q27" s="23">
        <v>0.47310000000000002</v>
      </c>
    </row>
    <row r="28" spans="1:17" x14ac:dyDescent="0.15">
      <c r="P28" s="11">
        <v>2.7</v>
      </c>
      <c r="Q28" s="23">
        <v>0.4148</v>
      </c>
    </row>
    <row r="29" spans="1:17" x14ac:dyDescent="0.15">
      <c r="P29" s="11">
        <v>2.8</v>
      </c>
      <c r="Q29" s="23">
        <v>0.36664999999999998</v>
      </c>
    </row>
    <row r="30" spans="1:17" x14ac:dyDescent="0.15">
      <c r="P30" s="11">
        <v>2.9</v>
      </c>
      <c r="Q30" s="23">
        <v>0.32579999999999998</v>
      </c>
    </row>
    <row r="31" spans="1:17" x14ac:dyDescent="0.15">
      <c r="P31" s="11">
        <v>3</v>
      </c>
      <c r="Q31" s="23">
        <v>0.29099999999999998</v>
      </c>
    </row>
    <row r="32" spans="1:17" x14ac:dyDescent="0.15">
      <c r="P32" s="11">
        <v>3.1</v>
      </c>
      <c r="Q32" s="23">
        <v>0.26124999999999998</v>
      </c>
    </row>
    <row r="33" spans="16:17" x14ac:dyDescent="0.15">
      <c r="P33" s="11">
        <v>3.2</v>
      </c>
      <c r="Q33" s="23">
        <v>0.23549999999999999</v>
      </c>
    </row>
    <row r="34" spans="16:17" x14ac:dyDescent="0.15">
      <c r="P34" s="11">
        <v>3.3</v>
      </c>
      <c r="Q34" s="23">
        <v>0.21315000000000001</v>
      </c>
    </row>
    <row r="35" spans="16:17" x14ac:dyDescent="0.15">
      <c r="P35" s="11">
        <v>3.4</v>
      </c>
      <c r="Q35" s="23">
        <v>0.19375000000000001</v>
      </c>
    </row>
    <row r="36" spans="16:17" x14ac:dyDescent="0.15">
      <c r="P36" s="11">
        <v>3.5</v>
      </c>
      <c r="Q36" s="23">
        <v>0.17674000000000001</v>
      </c>
    </row>
    <row r="37" spans="16:17" x14ac:dyDescent="0.15">
      <c r="P37" s="11">
        <v>3.75</v>
      </c>
      <c r="Q37" s="23">
        <v>0.14249999999999999</v>
      </c>
    </row>
    <row r="38" spans="16:17" x14ac:dyDescent="0.15">
      <c r="P38" s="11">
        <v>4</v>
      </c>
      <c r="Q38" s="23">
        <v>0.11700000000000001</v>
      </c>
    </row>
    <row r="39" spans="16:17" x14ac:dyDescent="0.15">
      <c r="P39" s="11">
        <v>4.25</v>
      </c>
      <c r="Q39" s="23">
        <v>9.7530000000000006E-2</v>
      </c>
    </row>
    <row r="40" spans="16:17" x14ac:dyDescent="0.15">
      <c r="P40" s="11">
        <v>4.5</v>
      </c>
      <c r="Q40" s="23">
        <v>8.2460000000000006E-2</v>
      </c>
    </row>
  </sheetData>
  <mergeCells count="4">
    <mergeCell ref="A1:F1"/>
    <mergeCell ref="A2:C2"/>
    <mergeCell ref="D2:F2"/>
    <mergeCell ref="O1:R1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1:R40"/>
  <sheetViews>
    <sheetView zoomScaleNormal="100" workbookViewId="0">
      <selection sqref="A1:F1"/>
    </sheetView>
  </sheetViews>
  <sheetFormatPr defaultRowHeight="13.5" x14ac:dyDescent="0.15"/>
  <cols>
    <col min="1" max="12" width="10.625" customWidth="1"/>
    <col min="17" max="17" width="12.5" customWidth="1"/>
  </cols>
  <sheetData>
    <row r="1" spans="1:18" ht="21" customHeight="1" x14ac:dyDescent="0.15">
      <c r="A1" s="46" t="s">
        <v>46</v>
      </c>
      <c r="B1" s="46"/>
      <c r="C1" s="46"/>
      <c r="D1" s="46"/>
      <c r="E1" s="46"/>
      <c r="F1" s="46"/>
      <c r="G1" s="15"/>
      <c r="H1" s="15"/>
      <c r="I1" s="15"/>
      <c r="O1" s="47" t="s">
        <v>75</v>
      </c>
      <c r="P1" s="48"/>
      <c r="Q1" s="48"/>
      <c r="R1" s="49"/>
    </row>
    <row r="2" spans="1:18" x14ac:dyDescent="0.15">
      <c r="A2" s="43" t="s">
        <v>62</v>
      </c>
      <c r="B2" s="44"/>
      <c r="C2" s="45"/>
      <c r="D2" s="43" t="s">
        <v>63</v>
      </c>
      <c r="E2" s="44"/>
      <c r="F2" s="45"/>
      <c r="G2" s="2"/>
      <c r="H2" s="4"/>
      <c r="I2" s="4"/>
      <c r="J2" s="2"/>
      <c r="K2" s="4"/>
      <c r="L2" s="4"/>
      <c r="M2" s="4"/>
      <c r="P2" s="36" t="s">
        <v>10</v>
      </c>
      <c r="Q2" s="37" t="s">
        <v>50</v>
      </c>
    </row>
    <row r="3" spans="1:18" x14ac:dyDescent="0.15">
      <c r="A3" s="10" t="s">
        <v>44</v>
      </c>
      <c r="B3" s="10" t="s">
        <v>1</v>
      </c>
      <c r="C3" s="16" t="s">
        <v>45</v>
      </c>
      <c r="D3" s="10" t="s">
        <v>44</v>
      </c>
      <c r="E3" s="10" t="s">
        <v>1</v>
      </c>
      <c r="F3" s="16" t="s">
        <v>45</v>
      </c>
      <c r="G3" s="2"/>
      <c r="H3" s="2"/>
      <c r="I3" s="2"/>
      <c r="J3" s="2"/>
      <c r="K3" s="2"/>
      <c r="L3" s="2"/>
      <c r="M3" s="4"/>
      <c r="P3" s="11">
        <v>0.2</v>
      </c>
      <c r="Q3" s="23">
        <v>1.1296200000000001</v>
      </c>
      <c r="R3" s="6"/>
    </row>
    <row r="4" spans="1:18" x14ac:dyDescent="0.15">
      <c r="A4" s="18">
        <v>0.49997999999999998</v>
      </c>
      <c r="B4" s="18">
        <f>1/A4</f>
        <v>2.0000800032001282</v>
      </c>
      <c r="C4" s="18">
        <v>0.80212000000000006</v>
      </c>
      <c r="D4" s="18">
        <v>0.44268999999999997</v>
      </c>
      <c r="E4" s="12">
        <f>1/D4</f>
        <v>2.2589170751541712</v>
      </c>
      <c r="F4" s="12">
        <v>0.59221000000000001</v>
      </c>
      <c r="G4" s="3"/>
      <c r="H4" s="3"/>
      <c r="I4" s="3"/>
      <c r="J4" s="4"/>
      <c r="K4" s="3"/>
      <c r="L4" s="4"/>
      <c r="M4" s="4"/>
      <c r="P4" s="11">
        <v>0.3</v>
      </c>
      <c r="Q4" s="23">
        <v>0.90281</v>
      </c>
    </row>
    <row r="5" spans="1:18" x14ac:dyDescent="0.15">
      <c r="A5" s="18">
        <v>0.65102000000000004</v>
      </c>
      <c r="B5" s="18">
        <f t="shared" ref="B5:B14" si="0">1/A5</f>
        <v>1.5360511197812663</v>
      </c>
      <c r="C5" s="18">
        <v>7.2148000000000003</v>
      </c>
      <c r="D5" s="18">
        <v>0.49997999999999998</v>
      </c>
      <c r="E5" s="12">
        <f t="shared" ref="E5:E12" si="1">1/D5</f>
        <v>2.0000800032001282</v>
      </c>
      <c r="F5" s="12">
        <v>1.2529999999999999</v>
      </c>
      <c r="G5" s="3"/>
      <c r="H5" s="3"/>
      <c r="I5" s="3"/>
      <c r="J5" s="4"/>
      <c r="K5" s="3"/>
      <c r="L5" s="4"/>
      <c r="M5" s="4"/>
      <c r="P5" s="11">
        <v>0.4</v>
      </c>
      <c r="Q5" s="23">
        <v>0.76890000000000003</v>
      </c>
    </row>
    <row r="6" spans="1:18" x14ac:dyDescent="0.15">
      <c r="A6" s="18">
        <v>0.74477000000000004</v>
      </c>
      <c r="B6" s="18">
        <f t="shared" si="0"/>
        <v>1.3426964029163364</v>
      </c>
      <c r="C6" s="18">
        <v>10.102</v>
      </c>
      <c r="D6" s="18">
        <v>0.58852000000000004</v>
      </c>
      <c r="E6" s="12">
        <f t="shared" si="1"/>
        <v>1.6991775980425472</v>
      </c>
      <c r="F6" s="12">
        <v>2.6286999999999998</v>
      </c>
      <c r="G6" s="3"/>
      <c r="H6" s="3"/>
      <c r="I6" s="3"/>
      <c r="J6" s="4"/>
      <c r="K6" s="3"/>
      <c r="L6" s="4"/>
      <c r="M6" s="4"/>
      <c r="P6" s="11">
        <v>0.5</v>
      </c>
      <c r="Q6" s="23">
        <v>0.70084000000000002</v>
      </c>
    </row>
    <row r="7" spans="1:18" x14ac:dyDescent="0.15">
      <c r="A7" s="18">
        <v>0.80727000000000004</v>
      </c>
      <c r="B7" s="18">
        <f t="shared" si="0"/>
        <v>1.2387429236810483</v>
      </c>
      <c r="C7" s="18">
        <v>11.983000000000001</v>
      </c>
      <c r="D7" s="18">
        <v>0.69789999999999996</v>
      </c>
      <c r="E7" s="12">
        <f t="shared" si="1"/>
        <v>1.4328700386874911</v>
      </c>
      <c r="F7" s="12">
        <v>4.9584000000000001</v>
      </c>
      <c r="G7" s="3"/>
      <c r="H7" s="3"/>
      <c r="I7" s="3"/>
      <c r="J7" s="4"/>
      <c r="K7" s="3"/>
      <c r="L7" s="4"/>
      <c r="M7" s="4"/>
      <c r="P7" s="11">
        <v>0.6</v>
      </c>
      <c r="Q7" s="23">
        <v>0.63287000000000004</v>
      </c>
    </row>
    <row r="8" spans="1:18" x14ac:dyDescent="0.15">
      <c r="A8" s="18">
        <v>0.88017999999999996</v>
      </c>
      <c r="B8" s="18">
        <f t="shared" si="0"/>
        <v>1.1361312458815243</v>
      </c>
      <c r="C8" s="18">
        <v>10.468</v>
      </c>
      <c r="D8" s="18">
        <v>0.74477000000000004</v>
      </c>
      <c r="E8" s="12">
        <f t="shared" si="1"/>
        <v>1.3426964029163364</v>
      </c>
      <c r="F8" s="12">
        <v>7.9272</v>
      </c>
      <c r="G8" s="3"/>
      <c r="H8" s="3"/>
      <c r="I8" s="3"/>
      <c r="J8" s="4"/>
      <c r="K8" s="3"/>
      <c r="L8" s="4"/>
      <c r="M8" s="4"/>
      <c r="P8" s="11">
        <v>0.7</v>
      </c>
      <c r="Q8" s="23">
        <v>0.67522000000000004</v>
      </c>
    </row>
    <row r="9" spans="1:18" x14ac:dyDescent="0.15">
      <c r="A9" s="17">
        <v>1</v>
      </c>
      <c r="B9" s="18">
        <f t="shared" si="0"/>
        <v>1</v>
      </c>
      <c r="C9" s="18">
        <v>7.2808999999999999</v>
      </c>
      <c r="D9" s="17">
        <v>1</v>
      </c>
      <c r="E9" s="12">
        <f t="shared" si="1"/>
        <v>1</v>
      </c>
      <c r="F9" s="12">
        <v>9.4563000000000006</v>
      </c>
      <c r="G9" s="3"/>
      <c r="H9" s="3"/>
      <c r="I9" s="3"/>
      <c r="J9" s="4"/>
      <c r="K9" s="3"/>
      <c r="L9" s="4"/>
      <c r="M9" s="4"/>
      <c r="P9" s="11">
        <v>0.8</v>
      </c>
      <c r="Q9" s="23">
        <v>1.05535</v>
      </c>
    </row>
    <row r="10" spans="1:18" x14ac:dyDescent="0.15">
      <c r="A10" s="18">
        <v>1.1041000000000001</v>
      </c>
      <c r="B10" s="18">
        <f t="shared" si="0"/>
        <v>0.90571506204148167</v>
      </c>
      <c r="C10" s="18">
        <v>5.0217999999999998</v>
      </c>
      <c r="D10" s="18">
        <v>1.0989</v>
      </c>
      <c r="E10" s="12">
        <f t="shared" si="1"/>
        <v>0.91000091000090999</v>
      </c>
      <c r="F10" s="12">
        <v>4.8364000000000003</v>
      </c>
      <c r="G10" s="3"/>
      <c r="H10" s="3"/>
      <c r="I10" s="3"/>
      <c r="J10" s="4"/>
      <c r="K10" s="4"/>
      <c r="L10" s="4"/>
      <c r="M10" s="4"/>
      <c r="P10" s="11">
        <v>0.9</v>
      </c>
      <c r="Q10" s="23">
        <v>2.1107999999999998</v>
      </c>
    </row>
    <row r="11" spans="1:18" x14ac:dyDescent="0.15">
      <c r="A11" s="18">
        <v>1.2447999999999999</v>
      </c>
      <c r="B11" s="18">
        <f t="shared" si="0"/>
        <v>0.80334190231362479</v>
      </c>
      <c r="C11" s="18">
        <v>2.8944000000000001</v>
      </c>
      <c r="D11" s="18">
        <v>1.427</v>
      </c>
      <c r="E11" s="12">
        <f t="shared" si="1"/>
        <v>0.70077084793272593</v>
      </c>
      <c r="F11" s="12">
        <v>2.4361999999999999</v>
      </c>
      <c r="G11" s="3"/>
      <c r="H11" s="3"/>
      <c r="I11" s="3"/>
      <c r="J11" s="4"/>
      <c r="K11" s="4"/>
      <c r="L11" s="4"/>
      <c r="M11" s="4"/>
      <c r="P11" s="11">
        <v>1</v>
      </c>
      <c r="Q11" s="23">
        <v>5.0454999999999997</v>
      </c>
    </row>
    <row r="12" spans="1:18" x14ac:dyDescent="0.15">
      <c r="A12" s="18">
        <v>1.4218</v>
      </c>
      <c r="B12" s="18">
        <f t="shared" si="0"/>
        <v>0.70333380222253483</v>
      </c>
      <c r="C12" s="18">
        <v>1.7999000000000001</v>
      </c>
      <c r="D12" s="17">
        <v>2</v>
      </c>
      <c r="E12" s="12">
        <f t="shared" si="1"/>
        <v>0.5</v>
      </c>
      <c r="F12" s="12">
        <v>2.3351000000000002</v>
      </c>
      <c r="G12" s="3"/>
      <c r="H12" s="3"/>
      <c r="I12" s="3"/>
      <c r="J12" s="4"/>
      <c r="K12" s="4"/>
      <c r="L12" s="4"/>
      <c r="M12" s="4"/>
      <c r="P12" s="11">
        <v>1.1000000000000001</v>
      </c>
      <c r="Q12" s="23">
        <v>9.8724699999999999</v>
      </c>
    </row>
    <row r="13" spans="1:18" x14ac:dyDescent="0.15">
      <c r="A13" s="18">
        <v>1.6718</v>
      </c>
      <c r="B13" s="18">
        <f t="shared" si="0"/>
        <v>0.59815767436296208</v>
      </c>
      <c r="C13" s="18">
        <v>2.4</v>
      </c>
      <c r="D13" s="8"/>
      <c r="E13" s="3"/>
      <c r="F13" s="3"/>
      <c r="G13" s="3"/>
      <c r="H13" s="3"/>
      <c r="I13" s="3"/>
      <c r="J13" s="4"/>
      <c r="K13" s="4"/>
      <c r="L13" s="4"/>
      <c r="M13" s="4"/>
      <c r="P13" s="11">
        <v>1.2</v>
      </c>
      <c r="Q13" s="23">
        <v>12.56265</v>
      </c>
    </row>
    <row r="14" spans="1:18" x14ac:dyDescent="0.15">
      <c r="A14" s="17">
        <v>2</v>
      </c>
      <c r="B14" s="18">
        <f t="shared" si="0"/>
        <v>0.5</v>
      </c>
      <c r="C14" s="18">
        <v>2.4942000000000002</v>
      </c>
      <c r="D14" s="9"/>
      <c r="E14" s="4"/>
      <c r="F14" s="4"/>
      <c r="G14" s="3"/>
      <c r="H14" s="3"/>
      <c r="I14" s="3"/>
      <c r="J14" s="4"/>
      <c r="K14" s="4"/>
      <c r="L14" s="4"/>
      <c r="M14" s="4"/>
      <c r="P14" s="11">
        <v>1.3</v>
      </c>
      <c r="Q14" s="23">
        <v>10.050319999999999</v>
      </c>
    </row>
    <row r="15" spans="1:18" x14ac:dyDescent="0.15">
      <c r="A15" s="8"/>
      <c r="B15" s="8"/>
      <c r="C15" s="8"/>
      <c r="D15" s="9"/>
      <c r="E15" s="4"/>
      <c r="F15" s="4"/>
      <c r="G15" s="3"/>
      <c r="H15" s="3"/>
      <c r="I15" s="3"/>
      <c r="J15" s="4"/>
      <c r="K15" s="4"/>
      <c r="L15" s="4"/>
      <c r="M15" s="4"/>
      <c r="P15" s="11">
        <v>1.4</v>
      </c>
      <c r="Q15" s="23">
        <v>7.1324300000000003</v>
      </c>
    </row>
    <row r="16" spans="1:18" x14ac:dyDescent="0.15">
      <c r="A16" s="8"/>
      <c r="B16" s="8"/>
      <c r="C16" s="8"/>
      <c r="D16" s="9"/>
      <c r="E16" s="4"/>
      <c r="F16" s="4"/>
      <c r="G16" s="3"/>
      <c r="H16" s="3"/>
      <c r="I16" s="3"/>
      <c r="J16" s="4"/>
      <c r="K16" s="4"/>
      <c r="L16" s="4"/>
      <c r="M16" s="4"/>
      <c r="P16" s="11">
        <v>1.5</v>
      </c>
      <c r="Q16" s="23">
        <v>5.2936899999999998</v>
      </c>
    </row>
    <row r="17" spans="1:17" x14ac:dyDescent="0.15">
      <c r="A17" s="4"/>
      <c r="B17" s="4"/>
      <c r="C17" s="4"/>
      <c r="D17" s="4"/>
      <c r="E17" s="4"/>
      <c r="F17" s="4"/>
      <c r="G17" s="3"/>
      <c r="H17" s="3"/>
      <c r="I17" s="3"/>
      <c r="J17" s="4"/>
      <c r="K17" s="4"/>
      <c r="L17" s="4"/>
      <c r="M17" s="4"/>
      <c r="P17" s="11">
        <v>1.6</v>
      </c>
      <c r="Q17" s="23">
        <v>4.0481999999999996</v>
      </c>
    </row>
    <row r="18" spans="1:17" x14ac:dyDescent="0.15">
      <c r="P18" s="11">
        <v>1.7</v>
      </c>
      <c r="Q18" s="23">
        <v>3.0808399999999998</v>
      </c>
    </row>
    <row r="19" spans="1:17" x14ac:dyDescent="0.15">
      <c r="P19" s="11">
        <v>1.8</v>
      </c>
      <c r="Q19" s="23">
        <v>2.4441099999999998</v>
      </c>
    </row>
    <row r="20" spans="1:17" x14ac:dyDescent="0.15">
      <c r="P20" s="11">
        <v>1.9</v>
      </c>
      <c r="Q20" s="23">
        <v>1.97359</v>
      </c>
    </row>
    <row r="21" spans="1:17" x14ac:dyDescent="0.15">
      <c r="P21" s="11">
        <v>2</v>
      </c>
      <c r="Q21" s="23">
        <v>1.61836</v>
      </c>
    </row>
    <row r="22" spans="1:17" x14ac:dyDescent="0.15">
      <c r="P22" s="11">
        <v>2.1</v>
      </c>
      <c r="Q22" s="23">
        <v>1.3446800000000001</v>
      </c>
    </row>
    <row r="23" spans="1:17" x14ac:dyDescent="0.15">
      <c r="P23" s="11">
        <v>2.2000000000000002</v>
      </c>
      <c r="Q23" s="23">
        <v>1.1307400000000001</v>
      </c>
    </row>
    <row r="24" spans="1:17" x14ac:dyDescent="0.15">
      <c r="P24" s="11">
        <v>2.2999999999999998</v>
      </c>
      <c r="Q24" s="23">
        <v>0.96089000000000002</v>
      </c>
    </row>
    <row r="25" spans="1:17" x14ac:dyDescent="0.15">
      <c r="P25" s="11">
        <v>2.4</v>
      </c>
      <c r="Q25" s="23">
        <v>0.82432000000000005</v>
      </c>
    </row>
    <row r="26" spans="1:17" x14ac:dyDescent="0.15">
      <c r="P26" s="11">
        <v>2.5</v>
      </c>
      <c r="Q26" s="23">
        <v>0.71306999999999998</v>
      </c>
    </row>
    <row r="27" spans="1:17" x14ac:dyDescent="0.15">
      <c r="P27" s="11">
        <v>2.6</v>
      </c>
      <c r="Q27" s="23">
        <v>0.62155000000000005</v>
      </c>
    </row>
    <row r="28" spans="1:17" x14ac:dyDescent="0.15">
      <c r="P28" s="11">
        <v>2.7</v>
      </c>
      <c r="Q28" s="23">
        <v>0.54566000000000003</v>
      </c>
    </row>
    <row r="29" spans="1:17" x14ac:dyDescent="0.15">
      <c r="P29" s="11">
        <v>2.8</v>
      </c>
      <c r="Q29" s="23">
        <v>0.48209000000000002</v>
      </c>
    </row>
    <row r="30" spans="1:17" x14ac:dyDescent="0.15">
      <c r="P30" s="11">
        <v>2.9</v>
      </c>
      <c r="Q30" s="23">
        <v>0.42836000000000002</v>
      </c>
    </row>
    <row r="31" spans="1:17" x14ac:dyDescent="0.15">
      <c r="P31" s="11">
        <v>3</v>
      </c>
      <c r="Q31" s="23">
        <v>0.38258999999999999</v>
      </c>
    </row>
    <row r="32" spans="1:17" x14ac:dyDescent="0.15">
      <c r="P32" s="11">
        <v>3.1</v>
      </c>
      <c r="Q32" s="23">
        <v>0.34344000000000002</v>
      </c>
    </row>
    <row r="33" spans="16:17" x14ac:dyDescent="0.15">
      <c r="P33" s="11">
        <v>3.2</v>
      </c>
      <c r="Q33" s="23">
        <v>0.30962000000000001</v>
      </c>
    </row>
    <row r="34" spans="16:17" x14ac:dyDescent="0.15">
      <c r="P34" s="11">
        <v>3.3</v>
      </c>
      <c r="Q34" s="23">
        <v>0.28027000000000002</v>
      </c>
    </row>
    <row r="35" spans="16:17" x14ac:dyDescent="0.15">
      <c r="P35" s="11">
        <v>3.4</v>
      </c>
      <c r="Q35" s="23">
        <v>0.25463000000000002</v>
      </c>
    </row>
    <row r="36" spans="16:17" x14ac:dyDescent="0.15">
      <c r="P36" s="11">
        <v>3.5</v>
      </c>
      <c r="Q36" s="23">
        <v>0.23225000000000001</v>
      </c>
    </row>
    <row r="37" spans="16:17" x14ac:dyDescent="0.15">
      <c r="P37" s="11">
        <v>3.75</v>
      </c>
      <c r="Q37" s="23">
        <v>0.18703</v>
      </c>
    </row>
    <row r="38" spans="16:17" x14ac:dyDescent="0.15">
      <c r="P38" s="11">
        <v>4</v>
      </c>
      <c r="Q38" s="23">
        <v>0.15331</v>
      </c>
    </row>
    <row r="39" spans="16:17" x14ac:dyDescent="0.15">
      <c r="P39" s="11">
        <v>4.25</v>
      </c>
      <c r="Q39" s="23">
        <v>0.12764</v>
      </c>
    </row>
    <row r="40" spans="16:17" x14ac:dyDescent="0.15">
      <c r="P40" s="11">
        <v>4.5</v>
      </c>
      <c r="Q40" s="23">
        <v>0.10767</v>
      </c>
    </row>
  </sheetData>
  <mergeCells count="4">
    <mergeCell ref="A1:F1"/>
    <mergeCell ref="D2:F2"/>
    <mergeCell ref="A2:C2"/>
    <mergeCell ref="O1:R1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1:R40"/>
  <sheetViews>
    <sheetView zoomScaleNormal="100" workbookViewId="0">
      <selection sqref="A1:C1"/>
    </sheetView>
  </sheetViews>
  <sheetFormatPr defaultRowHeight="13.5" x14ac:dyDescent="0.15"/>
  <cols>
    <col min="1" max="12" width="10.625" customWidth="1"/>
    <col min="17" max="17" width="12.5" customWidth="1"/>
  </cols>
  <sheetData>
    <row r="1" spans="1:18" ht="21" customHeight="1" x14ac:dyDescent="0.15">
      <c r="A1" s="46" t="s">
        <v>46</v>
      </c>
      <c r="B1" s="46"/>
      <c r="C1" s="46"/>
      <c r="D1" s="15"/>
      <c r="E1" s="15"/>
      <c r="F1" s="15"/>
      <c r="G1" s="15"/>
      <c r="H1" s="15"/>
      <c r="I1" s="15"/>
      <c r="O1" s="47" t="s">
        <v>75</v>
      </c>
      <c r="P1" s="48"/>
      <c r="Q1" s="48"/>
      <c r="R1" s="49"/>
    </row>
    <row r="2" spans="1:18" x14ac:dyDescent="0.15">
      <c r="A2" s="43" t="s">
        <v>62</v>
      </c>
      <c r="B2" s="44"/>
      <c r="C2" s="45"/>
      <c r="D2" s="7"/>
      <c r="E2" s="2"/>
      <c r="F2" s="2"/>
      <c r="G2" s="2"/>
      <c r="H2" s="4"/>
      <c r="I2" s="4"/>
      <c r="J2" s="2"/>
      <c r="K2" s="4"/>
      <c r="L2" s="4"/>
      <c r="M2" s="4"/>
      <c r="P2" s="36" t="s">
        <v>10</v>
      </c>
      <c r="Q2" s="37" t="s">
        <v>50</v>
      </c>
    </row>
    <row r="3" spans="1:18" x14ac:dyDescent="0.15">
      <c r="A3" s="10" t="s">
        <v>44</v>
      </c>
      <c r="B3" s="10" t="s">
        <v>1</v>
      </c>
      <c r="C3" s="16" t="s">
        <v>45</v>
      </c>
      <c r="D3" s="2"/>
      <c r="E3" s="2"/>
      <c r="F3" s="7"/>
      <c r="G3" s="2"/>
      <c r="H3" s="2"/>
      <c r="I3" s="2"/>
      <c r="J3" s="2"/>
      <c r="K3" s="2"/>
      <c r="L3" s="2"/>
      <c r="M3" s="4"/>
      <c r="P3" s="11">
        <v>0.2</v>
      </c>
      <c r="Q3" s="23">
        <v>2.48644</v>
      </c>
      <c r="R3" s="6"/>
    </row>
    <row r="4" spans="1:18" x14ac:dyDescent="0.15">
      <c r="A4" s="18">
        <v>0.68784999999999996</v>
      </c>
      <c r="B4" s="18">
        <f>1/A4</f>
        <v>1.4538053354655813</v>
      </c>
      <c r="C4" s="18">
        <v>0.84887999999999997</v>
      </c>
      <c r="D4" s="8"/>
      <c r="E4" s="3"/>
      <c r="F4" s="3"/>
      <c r="G4" s="3"/>
      <c r="H4" s="3"/>
      <c r="I4" s="3"/>
      <c r="J4" s="4"/>
      <c r="K4" s="3"/>
      <c r="L4" s="4"/>
      <c r="M4" s="4"/>
      <c r="P4" s="11">
        <v>0.3</v>
      </c>
      <c r="Q4" s="23">
        <v>2.4993099999999999</v>
      </c>
    </row>
    <row r="5" spans="1:18" x14ac:dyDescent="0.15">
      <c r="A5" s="18">
        <v>0.75544</v>
      </c>
      <c r="B5" s="18">
        <f t="shared" ref="B5:B12" si="0">1/A5</f>
        <v>1.3237318648734513</v>
      </c>
      <c r="C5" s="18">
        <v>1.5831999999999999</v>
      </c>
      <c r="D5" s="8"/>
      <c r="E5" s="3"/>
      <c r="F5" s="3"/>
      <c r="G5" s="3"/>
      <c r="H5" s="3"/>
      <c r="I5" s="3"/>
      <c r="J5" s="4"/>
      <c r="K5" s="3"/>
      <c r="L5" s="4"/>
      <c r="M5" s="4"/>
      <c r="P5" s="11">
        <v>0.4</v>
      </c>
      <c r="Q5" s="23">
        <v>2.3143199999999999</v>
      </c>
    </row>
    <row r="6" spans="1:18" x14ac:dyDescent="0.15">
      <c r="A6" s="18">
        <v>0.81508000000000003</v>
      </c>
      <c r="B6" s="18">
        <f t="shared" si="0"/>
        <v>1.2268734357363693</v>
      </c>
      <c r="C6" s="18">
        <v>3.5129999999999999</v>
      </c>
      <c r="D6" s="8"/>
      <c r="E6" s="3"/>
      <c r="F6" s="3"/>
      <c r="G6" s="3"/>
      <c r="H6" s="3"/>
      <c r="I6" s="3"/>
      <c r="J6" s="4"/>
      <c r="K6" s="3"/>
      <c r="L6" s="4"/>
      <c r="M6" s="4"/>
      <c r="P6" s="11">
        <v>0.5</v>
      </c>
      <c r="Q6" s="23">
        <v>1.39194</v>
      </c>
    </row>
    <row r="7" spans="1:18" x14ac:dyDescent="0.15">
      <c r="A7" s="18">
        <v>0.89063000000000003</v>
      </c>
      <c r="B7" s="18">
        <f t="shared" si="0"/>
        <v>1.1228007141012541</v>
      </c>
      <c r="C7" s="18">
        <v>2.9521999999999999</v>
      </c>
      <c r="D7" s="8"/>
      <c r="E7" s="3"/>
      <c r="F7" s="3"/>
      <c r="G7" s="3"/>
      <c r="H7" s="3"/>
      <c r="I7" s="3"/>
      <c r="J7" s="4"/>
      <c r="K7" s="3"/>
      <c r="L7" s="4"/>
      <c r="M7" s="4"/>
      <c r="P7" s="11">
        <v>0.6</v>
      </c>
      <c r="Q7" s="23">
        <v>1.4994099999999999</v>
      </c>
    </row>
    <row r="8" spans="1:18" x14ac:dyDescent="0.15">
      <c r="A8" s="17">
        <v>1</v>
      </c>
      <c r="B8" s="18">
        <f t="shared" si="0"/>
        <v>1</v>
      </c>
      <c r="C8" s="18">
        <v>5.7375999999999996</v>
      </c>
      <c r="D8" s="8"/>
      <c r="E8" s="3"/>
      <c r="F8" s="3"/>
      <c r="G8" s="3"/>
      <c r="H8" s="3"/>
      <c r="I8" s="3"/>
      <c r="J8" s="4"/>
      <c r="K8" s="3"/>
      <c r="L8" s="4"/>
      <c r="M8" s="4"/>
      <c r="P8" s="11">
        <v>0.7</v>
      </c>
      <c r="Q8" s="23">
        <v>2.9026299999999998</v>
      </c>
    </row>
    <row r="9" spans="1:18" x14ac:dyDescent="0.15">
      <c r="A9" s="18">
        <v>1.0854999999999999</v>
      </c>
      <c r="B9" s="18">
        <f t="shared" si="0"/>
        <v>0.92123445416858596</v>
      </c>
      <c r="C9" s="18">
        <v>7.0278999999999998</v>
      </c>
      <c r="D9" s="8"/>
      <c r="E9" s="3"/>
      <c r="F9" s="3"/>
      <c r="G9" s="3"/>
      <c r="H9" s="3"/>
      <c r="I9" s="3"/>
      <c r="J9" s="4"/>
      <c r="K9" s="3"/>
      <c r="L9" s="4"/>
      <c r="M9" s="4"/>
      <c r="P9" s="11">
        <v>0.8</v>
      </c>
      <c r="Q9" s="23">
        <v>5.3502799999999997</v>
      </c>
    </row>
    <row r="10" spans="1:18" x14ac:dyDescent="0.15">
      <c r="A10" s="18">
        <v>1.2285999999999999</v>
      </c>
      <c r="B10" s="18">
        <f t="shared" si="0"/>
        <v>0.81393455966140327</v>
      </c>
      <c r="C10" s="18">
        <v>6.1059000000000001</v>
      </c>
      <c r="D10" s="8"/>
      <c r="E10" s="3"/>
      <c r="F10" s="3"/>
      <c r="G10" s="3"/>
      <c r="H10" s="3"/>
      <c r="I10" s="3"/>
      <c r="J10" s="4"/>
      <c r="K10" s="4"/>
      <c r="L10" s="4"/>
      <c r="M10" s="4"/>
      <c r="P10" s="11">
        <v>0.9</v>
      </c>
      <c r="Q10" s="23">
        <v>6.4153700000000002</v>
      </c>
    </row>
    <row r="11" spans="1:18" x14ac:dyDescent="0.15">
      <c r="A11" s="18">
        <v>1.4155</v>
      </c>
      <c r="B11" s="18">
        <f t="shared" si="0"/>
        <v>0.70646414694454263</v>
      </c>
      <c r="C11" s="18">
        <v>2.7519999999999998</v>
      </c>
      <c r="D11" s="8"/>
      <c r="E11" s="3"/>
      <c r="F11" s="3"/>
      <c r="G11" s="3"/>
      <c r="H11" s="3"/>
      <c r="I11" s="3"/>
      <c r="J11" s="4"/>
      <c r="K11" s="4"/>
      <c r="L11" s="4"/>
      <c r="M11" s="4"/>
      <c r="P11" s="11">
        <v>1</v>
      </c>
      <c r="Q11" s="23">
        <v>5.4432600000000004</v>
      </c>
    </row>
    <row r="12" spans="1:18" x14ac:dyDescent="0.15">
      <c r="A12" s="17">
        <v>2</v>
      </c>
      <c r="B12" s="18">
        <f t="shared" si="0"/>
        <v>0.5</v>
      </c>
      <c r="C12" s="18">
        <v>1.7339</v>
      </c>
      <c r="D12" s="8"/>
      <c r="E12" s="3"/>
      <c r="F12" s="3"/>
      <c r="G12" s="3"/>
      <c r="H12" s="3"/>
      <c r="I12" s="3"/>
      <c r="J12" s="4"/>
      <c r="K12" s="4"/>
      <c r="L12" s="4"/>
      <c r="M12" s="4"/>
      <c r="P12" s="11">
        <v>1.1000000000000001</v>
      </c>
      <c r="Q12" s="23">
        <v>4.0417500000000004</v>
      </c>
    </row>
    <row r="13" spans="1:18" x14ac:dyDescent="0.15">
      <c r="A13" s="8"/>
      <c r="B13" s="8"/>
      <c r="C13" s="8"/>
      <c r="D13" s="8"/>
      <c r="E13" s="3"/>
      <c r="F13" s="3"/>
      <c r="G13" s="3"/>
      <c r="H13" s="3"/>
      <c r="I13" s="3"/>
      <c r="J13" s="4"/>
      <c r="K13" s="4"/>
      <c r="L13" s="4"/>
      <c r="M13" s="4"/>
      <c r="P13" s="11">
        <v>1.2</v>
      </c>
      <c r="Q13" s="23">
        <v>2.95635</v>
      </c>
    </row>
    <row r="14" spans="1:18" x14ac:dyDescent="0.15">
      <c r="A14" s="4"/>
      <c r="B14" s="4"/>
      <c r="C14" s="4"/>
      <c r="D14" s="4"/>
      <c r="E14" s="4"/>
      <c r="F14" s="4"/>
      <c r="G14" s="3"/>
      <c r="H14" s="3"/>
      <c r="I14" s="3"/>
      <c r="J14" s="4"/>
      <c r="K14" s="4"/>
      <c r="L14" s="4"/>
      <c r="M14" s="4"/>
      <c r="P14" s="11">
        <v>1.3</v>
      </c>
      <c r="Q14" s="23">
        <v>2.14724</v>
      </c>
    </row>
    <row r="15" spans="1:18" x14ac:dyDescent="0.15">
      <c r="A15" s="4"/>
      <c r="B15" s="4"/>
      <c r="C15" s="4"/>
      <c r="D15" s="4"/>
      <c r="E15" s="4"/>
      <c r="F15" s="4"/>
      <c r="G15" s="3"/>
      <c r="H15" s="3"/>
      <c r="I15" s="3"/>
      <c r="J15" s="4"/>
      <c r="K15" s="4"/>
      <c r="L15" s="4"/>
      <c r="M15" s="4"/>
      <c r="P15" s="11">
        <v>1.4</v>
      </c>
      <c r="Q15" s="23">
        <v>1.59877</v>
      </c>
    </row>
    <row r="16" spans="1:18" x14ac:dyDescent="0.15">
      <c r="A16" s="4"/>
      <c r="B16" s="4"/>
      <c r="C16" s="4"/>
      <c r="D16" s="4"/>
      <c r="E16" s="4"/>
      <c r="F16" s="4"/>
      <c r="G16" s="3"/>
      <c r="H16" s="3"/>
      <c r="I16" s="3"/>
      <c r="J16" s="4"/>
      <c r="K16" s="4"/>
      <c r="L16" s="4"/>
      <c r="M16" s="4"/>
      <c r="P16" s="11">
        <v>1.5</v>
      </c>
      <c r="Q16" s="23">
        <v>1.21757</v>
      </c>
    </row>
    <row r="17" spans="1:17" x14ac:dyDescent="0.15">
      <c r="A17" s="4"/>
      <c r="B17" s="4"/>
      <c r="C17" s="4"/>
      <c r="D17" s="4"/>
      <c r="E17" s="4"/>
      <c r="F17" s="4"/>
      <c r="G17" s="3"/>
      <c r="H17" s="3"/>
      <c r="I17" s="3"/>
      <c r="J17" s="4"/>
      <c r="K17" s="4"/>
      <c r="L17" s="4"/>
      <c r="M17" s="4"/>
      <c r="P17" s="11">
        <v>1.6</v>
      </c>
      <c r="Q17" s="23">
        <v>0.94815000000000005</v>
      </c>
    </row>
    <row r="18" spans="1:17" x14ac:dyDescent="0.15">
      <c r="P18" s="11">
        <v>1.7</v>
      </c>
      <c r="Q18" s="23">
        <v>0.75321000000000005</v>
      </c>
    </row>
    <row r="19" spans="1:17" x14ac:dyDescent="0.15">
      <c r="P19" s="11">
        <v>1.8</v>
      </c>
      <c r="Q19" s="23">
        <v>0.60977000000000003</v>
      </c>
    </row>
    <row r="20" spans="1:17" x14ac:dyDescent="0.15">
      <c r="P20" s="11">
        <v>1.9</v>
      </c>
      <c r="Q20" s="23">
        <v>0.50153999999999999</v>
      </c>
    </row>
    <row r="21" spans="1:17" x14ac:dyDescent="0.15">
      <c r="P21" s="11">
        <v>2</v>
      </c>
      <c r="Q21" s="23">
        <v>0.41831000000000002</v>
      </c>
    </row>
    <row r="22" spans="1:17" x14ac:dyDescent="0.15">
      <c r="P22" s="11">
        <v>2.1</v>
      </c>
      <c r="Q22" s="23">
        <v>0.35332000000000002</v>
      </c>
    </row>
    <row r="23" spans="1:17" x14ac:dyDescent="0.15">
      <c r="P23" s="11">
        <v>2.2000000000000002</v>
      </c>
      <c r="Q23" s="23">
        <v>0.30216999999999999</v>
      </c>
    </row>
    <row r="24" spans="1:17" x14ac:dyDescent="0.15">
      <c r="P24" s="11">
        <v>2.2999999999999998</v>
      </c>
      <c r="Q24" s="23">
        <v>0.26096999999999998</v>
      </c>
    </row>
    <row r="25" spans="1:17" x14ac:dyDescent="0.15">
      <c r="P25" s="11">
        <v>2.4</v>
      </c>
      <c r="Q25" s="23">
        <v>0.2276</v>
      </c>
    </row>
    <row r="26" spans="1:17" x14ac:dyDescent="0.15">
      <c r="P26" s="11">
        <v>2.5</v>
      </c>
      <c r="Q26" s="23">
        <v>0.20047999999999999</v>
      </c>
    </row>
    <row r="27" spans="1:17" x14ac:dyDescent="0.15">
      <c r="P27" s="11">
        <v>2.6</v>
      </c>
      <c r="Q27" s="23">
        <v>0.17821999999999999</v>
      </c>
    </row>
    <row r="28" spans="1:17" x14ac:dyDescent="0.15">
      <c r="P28" s="11">
        <v>2.7</v>
      </c>
      <c r="Q28" s="23">
        <v>0.15978999999999999</v>
      </c>
    </row>
    <row r="29" spans="1:17" x14ac:dyDescent="0.15">
      <c r="P29" s="11">
        <v>2.8</v>
      </c>
      <c r="Q29" s="23">
        <v>0.14449000000000001</v>
      </c>
    </row>
    <row r="30" spans="1:17" x14ac:dyDescent="0.15">
      <c r="P30" s="11">
        <v>2.9</v>
      </c>
      <c r="Q30" s="23">
        <v>0.13203999999999999</v>
      </c>
    </row>
    <row r="31" spans="1:17" x14ac:dyDescent="0.15">
      <c r="P31" s="11">
        <v>3</v>
      </c>
      <c r="Q31" s="23">
        <v>0.12192</v>
      </c>
    </row>
    <row r="32" spans="1:17" x14ac:dyDescent="0.15">
      <c r="P32" s="11">
        <v>3.1</v>
      </c>
      <c r="Q32" s="23">
        <v>0.11373</v>
      </c>
    </row>
    <row r="33" spans="16:17" x14ac:dyDescent="0.15">
      <c r="P33" s="11">
        <v>3.2</v>
      </c>
      <c r="Q33" s="23">
        <v>9.7939999999999999E-2</v>
      </c>
    </row>
    <row r="34" spans="16:17" x14ac:dyDescent="0.15">
      <c r="P34" s="11">
        <v>3.3</v>
      </c>
      <c r="Q34" s="23">
        <v>8.7599999999999997E-2</v>
      </c>
    </row>
    <row r="35" spans="16:17" x14ac:dyDescent="0.15">
      <c r="P35" s="11">
        <v>3.4</v>
      </c>
      <c r="Q35" s="23">
        <v>7.9680000000000001E-2</v>
      </c>
    </row>
    <row r="36" spans="16:17" x14ac:dyDescent="0.15">
      <c r="P36" s="11">
        <v>3.5</v>
      </c>
      <c r="Q36" s="23">
        <v>7.2700000000000001E-2</v>
      </c>
    </row>
    <row r="37" spans="16:17" x14ac:dyDescent="0.15">
      <c r="P37" s="11">
        <v>3.75</v>
      </c>
      <c r="Q37" s="23">
        <v>5.7680000000000002E-2</v>
      </c>
    </row>
    <row r="38" spans="16:17" x14ac:dyDescent="0.15">
      <c r="P38" s="11">
        <v>4</v>
      </c>
      <c r="Q38" s="23">
        <v>4.5940000000000002E-2</v>
      </c>
    </row>
    <row r="39" spans="16:17" x14ac:dyDescent="0.15">
      <c r="P39" s="11">
        <v>4.25</v>
      </c>
      <c r="Q39" s="23">
        <v>3.6929999999999998E-2</v>
      </c>
    </row>
    <row r="40" spans="16:17" x14ac:dyDescent="0.15">
      <c r="P40" s="11">
        <v>4.5</v>
      </c>
      <c r="Q40" s="23">
        <v>3.006E-2</v>
      </c>
    </row>
  </sheetData>
  <mergeCells count="3">
    <mergeCell ref="A1:C1"/>
    <mergeCell ref="A2:C2"/>
    <mergeCell ref="O1:R1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/>
  </sheetViews>
  <sheetFormatPr defaultRowHeight="13.5" x14ac:dyDescent="0.15"/>
  <sheetData>
    <row r="1" spans="1:10" x14ac:dyDescent="0.15">
      <c r="A1" t="s">
        <v>43</v>
      </c>
      <c r="H1" s="39" t="s">
        <v>67</v>
      </c>
      <c r="I1" s="39"/>
      <c r="J1" s="39"/>
    </row>
    <row r="3" spans="1:10" x14ac:dyDescent="0.15">
      <c r="A3" t="s">
        <v>22</v>
      </c>
    </row>
    <row r="4" spans="1:10" x14ac:dyDescent="0.15">
      <c r="A4" t="s">
        <v>23</v>
      </c>
    </row>
    <row r="5" spans="1:10" x14ac:dyDescent="0.15">
      <c r="A5" t="s">
        <v>24</v>
      </c>
    </row>
    <row r="6" spans="1:10" x14ac:dyDescent="0.15">
      <c r="A6" t="s">
        <v>25</v>
      </c>
    </row>
    <row r="7" spans="1:10" x14ac:dyDescent="0.15">
      <c r="A7" t="s">
        <v>26</v>
      </c>
    </row>
    <row r="8" spans="1:10" x14ac:dyDescent="0.15">
      <c r="A8" t="s">
        <v>27</v>
      </c>
    </row>
    <row r="9" spans="1:10" x14ac:dyDescent="0.15">
      <c r="A9" t="s">
        <v>28</v>
      </c>
    </row>
    <row r="10" spans="1:10" x14ac:dyDescent="0.15">
      <c r="A10" t="s">
        <v>29</v>
      </c>
    </row>
    <row r="11" spans="1:10" x14ac:dyDescent="0.15">
      <c r="A11" t="s">
        <v>30</v>
      </c>
    </row>
    <row r="12" spans="1:10" x14ac:dyDescent="0.15">
      <c r="A12" t="s">
        <v>31</v>
      </c>
    </row>
    <row r="13" spans="1:10" x14ac:dyDescent="0.15">
      <c r="A13" t="s">
        <v>32</v>
      </c>
    </row>
    <row r="14" spans="1:10" x14ac:dyDescent="0.15">
      <c r="A14" t="s">
        <v>33</v>
      </c>
    </row>
    <row r="15" spans="1:10" x14ac:dyDescent="0.15">
      <c r="A15" t="s">
        <v>34</v>
      </c>
    </row>
    <row r="16" spans="1:10" x14ac:dyDescent="0.15">
      <c r="A16" t="s">
        <v>35</v>
      </c>
    </row>
    <row r="17" spans="1:12" x14ac:dyDescent="0.15">
      <c r="A17" t="s">
        <v>36</v>
      </c>
    </row>
    <row r="18" spans="1:12" x14ac:dyDescent="0.15">
      <c r="A18" t="s">
        <v>37</v>
      </c>
    </row>
    <row r="19" spans="1:12" x14ac:dyDescent="0.15">
      <c r="A19" t="s">
        <v>38</v>
      </c>
    </row>
    <row r="20" spans="1:12" x14ac:dyDescent="0.15">
      <c r="A20" t="s">
        <v>39</v>
      </c>
    </row>
    <row r="21" spans="1:12" x14ac:dyDescent="0.15">
      <c r="A21" t="s">
        <v>40</v>
      </c>
    </row>
    <row r="22" spans="1:12" x14ac:dyDescent="0.15">
      <c r="A22" t="s">
        <v>41</v>
      </c>
    </row>
    <row r="23" spans="1:12" x14ac:dyDescent="0.15">
      <c r="A23" t="s">
        <v>42</v>
      </c>
    </row>
    <row r="26" spans="1:12" x14ac:dyDescent="0.15">
      <c r="A26" t="s">
        <v>18</v>
      </c>
    </row>
    <row r="27" spans="1:12" x14ac:dyDescent="0.15">
      <c r="A27" t="s">
        <v>19</v>
      </c>
    </row>
    <row r="28" spans="1:12" x14ac:dyDescent="0.15">
      <c r="A28" t="s">
        <v>20</v>
      </c>
    </row>
    <row r="29" spans="1:12" x14ac:dyDescent="0.15">
      <c r="A29" t="s">
        <v>78</v>
      </c>
    </row>
    <row r="30" spans="1:12" x14ac:dyDescent="0.15">
      <c r="A30" t="s">
        <v>80</v>
      </c>
    </row>
    <row r="31" spans="1:12" x14ac:dyDescent="0.15">
      <c r="A31" t="s">
        <v>81</v>
      </c>
    </row>
    <row r="32" spans="1:12" x14ac:dyDescent="0.15">
      <c r="A32" t="s">
        <v>82</v>
      </c>
      <c r="L32" t="s">
        <v>21</v>
      </c>
    </row>
    <row r="33" spans="1:13" x14ac:dyDescent="0.15">
      <c r="A33" t="s">
        <v>79</v>
      </c>
    </row>
    <row r="35" spans="1:13" x14ac:dyDescent="0.15">
      <c r="A35" t="s">
        <v>77</v>
      </c>
      <c r="M35" t="s">
        <v>83</v>
      </c>
    </row>
    <row r="36" spans="1:13" x14ac:dyDescent="0.15">
      <c r="E36" s="40" t="s">
        <v>85</v>
      </c>
      <c r="F36" s="41"/>
      <c r="G36" s="42"/>
    </row>
    <row r="37" spans="1:13" x14ac:dyDescent="0.15">
      <c r="M37" t="s">
        <v>84</v>
      </c>
    </row>
  </sheetData>
  <mergeCells count="2">
    <mergeCell ref="H1:J1"/>
    <mergeCell ref="E36:G36"/>
  </mergeCells>
  <phoneticPr fontId="1"/>
  <pageMargins left="0.7" right="0.7" top="0.75" bottom="0.75" header="0.3" footer="0.3"/>
  <pageSetup paperSize="9" orientation="portrait" horizontalDpi="120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1:R40"/>
  <sheetViews>
    <sheetView zoomScaleNormal="100" workbookViewId="0">
      <selection sqref="A1:C1"/>
    </sheetView>
  </sheetViews>
  <sheetFormatPr defaultRowHeight="13.5" x14ac:dyDescent="0.15"/>
  <cols>
    <col min="1" max="12" width="10.625" customWidth="1"/>
    <col min="17" max="17" width="12.5" customWidth="1"/>
  </cols>
  <sheetData>
    <row r="1" spans="1:18" ht="21" customHeight="1" x14ac:dyDescent="0.15">
      <c r="A1" s="46" t="s">
        <v>46</v>
      </c>
      <c r="B1" s="46"/>
      <c r="C1" s="46"/>
      <c r="D1" s="15"/>
      <c r="E1" s="15"/>
      <c r="F1" s="15"/>
      <c r="G1" s="15"/>
      <c r="H1" s="15"/>
      <c r="I1" s="15"/>
      <c r="O1" s="47" t="s">
        <v>75</v>
      </c>
      <c r="P1" s="48"/>
      <c r="Q1" s="48"/>
      <c r="R1" s="49"/>
    </row>
    <row r="2" spans="1:18" x14ac:dyDescent="0.15">
      <c r="A2" s="43" t="s">
        <v>62</v>
      </c>
      <c r="B2" s="44"/>
      <c r="C2" s="45"/>
      <c r="D2" s="7"/>
      <c r="E2" s="2"/>
      <c r="F2" s="2"/>
      <c r="G2" s="2"/>
      <c r="H2" s="4"/>
      <c r="I2" s="4"/>
      <c r="J2" s="2"/>
      <c r="K2" s="4"/>
      <c r="L2" s="4"/>
      <c r="M2" s="4"/>
      <c r="P2" s="36" t="s">
        <v>10</v>
      </c>
      <c r="Q2" s="37" t="s">
        <v>50</v>
      </c>
    </row>
    <row r="3" spans="1:18" x14ac:dyDescent="0.15">
      <c r="A3" s="10" t="s">
        <v>44</v>
      </c>
      <c r="B3" s="10" t="s">
        <v>1</v>
      </c>
      <c r="C3" s="16" t="s">
        <v>51</v>
      </c>
      <c r="D3" s="2"/>
      <c r="E3" s="2"/>
      <c r="F3" s="7"/>
      <c r="G3" s="2"/>
      <c r="H3" s="2"/>
      <c r="I3" s="2"/>
      <c r="J3" s="2"/>
      <c r="K3" s="2"/>
      <c r="L3" s="2"/>
      <c r="M3" s="4"/>
      <c r="P3" s="11">
        <v>0.2</v>
      </c>
      <c r="Q3" s="23">
        <v>2.4198300000000001</v>
      </c>
      <c r="R3" s="6"/>
    </row>
    <row r="4" spans="1:18" x14ac:dyDescent="0.15">
      <c r="A4" s="17">
        <v>0.5</v>
      </c>
      <c r="B4" s="18">
        <f>1/A4</f>
        <v>2</v>
      </c>
      <c r="C4" s="18">
        <v>1.9406000000000001</v>
      </c>
      <c r="D4" s="8"/>
      <c r="E4" s="3"/>
      <c r="F4" s="3"/>
      <c r="G4" s="3"/>
      <c r="H4" s="3"/>
      <c r="I4" s="3"/>
      <c r="J4" s="4"/>
      <c r="K4" s="3"/>
      <c r="L4" s="4"/>
      <c r="M4" s="4"/>
      <c r="P4" s="11">
        <v>0.3</v>
      </c>
      <c r="Q4" s="23">
        <v>2.5117799999999999</v>
      </c>
    </row>
    <row r="5" spans="1:18" x14ac:dyDescent="0.15">
      <c r="A5" s="18">
        <v>0.66002000000000005</v>
      </c>
      <c r="B5" s="18">
        <f t="shared" ref="B5:B13" si="0">1/A5</f>
        <v>1.5151056028605192</v>
      </c>
      <c r="C5" s="18">
        <v>1.9535</v>
      </c>
      <c r="D5" s="8"/>
      <c r="E5" s="3"/>
      <c r="F5" s="3"/>
      <c r="G5" s="3"/>
      <c r="H5" s="3"/>
      <c r="I5" s="3"/>
      <c r="J5" s="4"/>
      <c r="K5" s="3"/>
      <c r="L5" s="4"/>
      <c r="M5" s="4"/>
      <c r="P5" s="11">
        <v>0.4</v>
      </c>
      <c r="Q5" s="23">
        <v>2.2291400000000001</v>
      </c>
    </row>
    <row r="6" spans="1:18" x14ac:dyDescent="0.15">
      <c r="A6" s="18">
        <v>0.81906000000000001</v>
      </c>
      <c r="B6" s="18">
        <f t="shared" si="0"/>
        <v>1.2209117769150002</v>
      </c>
      <c r="C6" s="18">
        <v>3.9670000000000001</v>
      </c>
      <c r="D6" s="8"/>
      <c r="E6" s="3"/>
      <c r="F6" s="3"/>
      <c r="G6" s="3"/>
      <c r="H6" s="3"/>
      <c r="I6" s="3"/>
      <c r="J6" s="4"/>
      <c r="K6" s="3"/>
      <c r="L6" s="4"/>
      <c r="M6" s="4"/>
      <c r="P6" s="11">
        <v>0.5</v>
      </c>
      <c r="Q6" s="23">
        <v>1.4311199999999999</v>
      </c>
    </row>
    <row r="7" spans="1:18" x14ac:dyDescent="0.15">
      <c r="A7" s="18">
        <v>0.88268000000000002</v>
      </c>
      <c r="B7" s="18">
        <f t="shared" si="0"/>
        <v>1.1329134000996963</v>
      </c>
      <c r="C7" s="18">
        <v>9.8440999999999992</v>
      </c>
      <c r="D7" s="8"/>
      <c r="E7" s="3"/>
      <c r="F7" s="3"/>
      <c r="G7" s="3"/>
      <c r="H7" s="3"/>
      <c r="I7" s="3"/>
      <c r="J7" s="4"/>
      <c r="K7" s="3"/>
      <c r="L7" s="4"/>
      <c r="M7" s="4"/>
      <c r="P7" s="11">
        <v>0.6</v>
      </c>
      <c r="Q7" s="23">
        <v>1.2818499999999999</v>
      </c>
    </row>
    <row r="8" spans="1:18" x14ac:dyDescent="0.15">
      <c r="A8" s="17">
        <v>1</v>
      </c>
      <c r="B8" s="18">
        <f t="shared" si="0"/>
        <v>1</v>
      </c>
      <c r="C8" s="18">
        <v>9.4405999999999999</v>
      </c>
      <c r="D8" s="8"/>
      <c r="E8" s="3"/>
      <c r="F8" s="3"/>
      <c r="G8" s="3"/>
      <c r="H8" s="3"/>
      <c r="I8" s="3"/>
      <c r="J8" s="4"/>
      <c r="K8" s="3"/>
      <c r="L8" s="4"/>
      <c r="M8" s="4"/>
      <c r="P8" s="11">
        <v>0.7</v>
      </c>
      <c r="Q8" s="23">
        <v>1.9560299999999999</v>
      </c>
    </row>
    <row r="9" spans="1:18" x14ac:dyDescent="0.15">
      <c r="A9" s="17">
        <v>1</v>
      </c>
      <c r="B9" s="18">
        <f t="shared" si="0"/>
        <v>1</v>
      </c>
      <c r="C9" s="18">
        <v>9.7606000000000002</v>
      </c>
      <c r="D9" s="8"/>
      <c r="E9" s="3"/>
      <c r="F9" s="3"/>
      <c r="G9" s="3"/>
      <c r="H9" s="3"/>
      <c r="I9" s="3"/>
      <c r="J9" s="4"/>
      <c r="K9" s="3"/>
      <c r="L9" s="4"/>
      <c r="M9" s="4"/>
      <c r="P9" s="11">
        <v>0.8</v>
      </c>
      <c r="Q9" s="23">
        <v>3.2017699999999998</v>
      </c>
    </row>
    <row r="10" spans="1:18" x14ac:dyDescent="0.15">
      <c r="A10" s="18">
        <v>1.0854999999999999</v>
      </c>
      <c r="B10" s="18">
        <f t="shared" si="0"/>
        <v>0.92123445416858596</v>
      </c>
      <c r="C10" s="18">
        <v>9.3360000000000003</v>
      </c>
      <c r="D10" s="8"/>
      <c r="E10" s="3"/>
      <c r="F10" s="3"/>
      <c r="G10" s="3"/>
      <c r="H10" s="3"/>
      <c r="I10" s="3"/>
      <c r="J10" s="4"/>
      <c r="K10" s="4"/>
      <c r="L10" s="4"/>
      <c r="M10" s="4"/>
      <c r="P10" s="11">
        <v>0.9</v>
      </c>
      <c r="Q10" s="23">
        <v>6.3175499999999998</v>
      </c>
    </row>
    <row r="11" spans="1:18" x14ac:dyDescent="0.15">
      <c r="A11" s="18">
        <v>1.2245999999999999</v>
      </c>
      <c r="B11" s="18">
        <f t="shared" si="0"/>
        <v>0.81659317328107139</v>
      </c>
      <c r="C11" s="18">
        <v>5.5507</v>
      </c>
      <c r="D11" s="8"/>
      <c r="E11" s="3"/>
      <c r="F11" s="3"/>
      <c r="G11" s="3"/>
      <c r="H11" s="3"/>
      <c r="I11" s="3"/>
      <c r="J11" s="4"/>
      <c r="K11" s="4"/>
      <c r="L11" s="4"/>
      <c r="M11" s="4"/>
      <c r="P11" s="11">
        <v>1</v>
      </c>
      <c r="Q11" s="23">
        <v>9.4647900000000007</v>
      </c>
    </row>
    <row r="12" spans="1:18" x14ac:dyDescent="0.15">
      <c r="A12" s="18">
        <v>1.4155</v>
      </c>
      <c r="B12" s="18">
        <f t="shared" si="0"/>
        <v>0.70646414694454263</v>
      </c>
      <c r="C12" s="18">
        <v>3.9430999999999998</v>
      </c>
      <c r="D12" s="8"/>
      <c r="E12" s="3"/>
      <c r="F12" s="3"/>
      <c r="G12" s="3"/>
      <c r="H12" s="3"/>
      <c r="I12" s="3"/>
      <c r="J12" s="4"/>
      <c r="K12" s="4"/>
      <c r="L12" s="4"/>
      <c r="M12" s="4"/>
      <c r="P12" s="11">
        <v>1.1000000000000001</v>
      </c>
      <c r="Q12" s="23">
        <v>8.5168300000000006</v>
      </c>
    </row>
    <row r="13" spans="1:18" x14ac:dyDescent="0.15">
      <c r="A13" s="17">
        <v>2</v>
      </c>
      <c r="B13" s="18">
        <f t="shared" si="0"/>
        <v>0.5</v>
      </c>
      <c r="C13" s="18">
        <v>5.2811000000000003</v>
      </c>
      <c r="D13" s="8"/>
      <c r="E13" s="3"/>
      <c r="F13" s="3"/>
      <c r="G13" s="3"/>
      <c r="H13" s="3"/>
      <c r="I13" s="3"/>
      <c r="J13" s="4"/>
      <c r="K13" s="4"/>
      <c r="L13" s="4"/>
      <c r="M13" s="4"/>
      <c r="P13" s="11">
        <v>1.2</v>
      </c>
      <c r="Q13" s="23">
        <v>6.2407599999999999</v>
      </c>
    </row>
    <row r="14" spans="1:18" x14ac:dyDescent="0.15">
      <c r="A14" s="4"/>
      <c r="B14" s="4"/>
      <c r="C14" s="4"/>
      <c r="D14" s="4"/>
      <c r="E14" s="4"/>
      <c r="F14" s="4"/>
      <c r="G14" s="3"/>
      <c r="H14" s="3"/>
      <c r="I14" s="3"/>
      <c r="J14" s="4"/>
      <c r="K14" s="4"/>
      <c r="L14" s="4"/>
      <c r="M14" s="4"/>
      <c r="P14" s="11">
        <v>1.3</v>
      </c>
      <c r="Q14" s="23">
        <v>4.4892000000000003</v>
      </c>
    </row>
    <row r="15" spans="1:18" x14ac:dyDescent="0.15">
      <c r="A15" s="4"/>
      <c r="B15" s="4"/>
      <c r="C15" s="4"/>
      <c r="D15" s="4"/>
      <c r="E15" s="4"/>
      <c r="F15" s="4"/>
      <c r="G15" s="3"/>
      <c r="H15" s="3"/>
      <c r="I15" s="3"/>
      <c r="J15" s="4"/>
      <c r="K15" s="4"/>
      <c r="L15" s="4"/>
      <c r="M15" s="4"/>
      <c r="P15" s="11">
        <v>1.4</v>
      </c>
      <c r="Q15" s="23">
        <v>3.2350500000000002</v>
      </c>
    </row>
    <row r="16" spans="1:18" x14ac:dyDescent="0.15">
      <c r="A16" s="4"/>
      <c r="B16" s="4"/>
      <c r="C16" s="4"/>
      <c r="D16" s="4"/>
      <c r="E16" s="4"/>
      <c r="F16" s="4"/>
      <c r="G16" s="3"/>
      <c r="H16" s="3"/>
      <c r="I16" s="3"/>
      <c r="J16" s="4"/>
      <c r="K16" s="4"/>
      <c r="L16" s="4"/>
      <c r="M16" s="4"/>
      <c r="P16" s="11">
        <v>1.5</v>
      </c>
      <c r="Q16" s="23">
        <v>2.39784</v>
      </c>
    </row>
    <row r="17" spans="1:17" x14ac:dyDescent="0.15">
      <c r="A17" s="4"/>
      <c r="B17" s="4"/>
      <c r="C17" s="4"/>
      <c r="D17" s="4"/>
      <c r="E17" s="4"/>
      <c r="F17" s="4"/>
      <c r="G17" s="3"/>
      <c r="H17" s="3"/>
      <c r="I17" s="3"/>
      <c r="J17" s="4"/>
      <c r="K17" s="4"/>
      <c r="L17" s="4"/>
      <c r="M17" s="4"/>
      <c r="P17" s="11">
        <v>1.6</v>
      </c>
      <c r="Q17" s="23">
        <v>1.82511</v>
      </c>
    </row>
    <row r="18" spans="1:17" x14ac:dyDescent="0.15">
      <c r="P18" s="11">
        <v>1.7</v>
      </c>
      <c r="Q18" s="23">
        <v>1.4220200000000001</v>
      </c>
    </row>
    <row r="19" spans="1:17" x14ac:dyDescent="0.15">
      <c r="P19" s="11">
        <v>1.8</v>
      </c>
      <c r="Q19" s="23">
        <v>1.13059</v>
      </c>
    </row>
    <row r="20" spans="1:17" x14ac:dyDescent="0.15">
      <c r="P20" s="11">
        <v>1.9</v>
      </c>
      <c r="Q20" s="23">
        <v>0.91498999999999997</v>
      </c>
    </row>
    <row r="21" spans="1:17" x14ac:dyDescent="0.15">
      <c r="P21" s="11">
        <v>2</v>
      </c>
      <c r="Q21" s="23">
        <v>0.75175999999999998</v>
      </c>
    </row>
    <row r="22" spans="1:17" x14ac:dyDescent="0.15">
      <c r="P22" s="11">
        <v>2.1</v>
      </c>
      <c r="Q22" s="23">
        <v>0.62599000000000005</v>
      </c>
    </row>
    <row r="23" spans="1:17" x14ac:dyDescent="0.15">
      <c r="P23" s="11">
        <v>2.2000000000000002</v>
      </c>
      <c r="Q23" s="23">
        <v>0.52747999999999995</v>
      </c>
    </row>
    <row r="24" spans="1:17" x14ac:dyDescent="0.15">
      <c r="P24" s="11">
        <v>2.2999999999999998</v>
      </c>
      <c r="Q24" s="23">
        <v>0.4491</v>
      </c>
    </row>
    <row r="25" spans="1:17" x14ac:dyDescent="0.15">
      <c r="P25" s="11">
        <v>2.4</v>
      </c>
      <c r="Q25" s="23">
        <v>0.38590000000000002</v>
      </c>
    </row>
    <row r="26" spans="1:17" x14ac:dyDescent="0.15">
      <c r="P26" s="11">
        <v>2.5</v>
      </c>
      <c r="Q26" s="23">
        <v>0.33443000000000001</v>
      </c>
    </row>
    <row r="27" spans="1:17" x14ac:dyDescent="0.15">
      <c r="P27" s="11">
        <v>2.6</v>
      </c>
      <c r="Q27" s="23">
        <v>0.29161999999999999</v>
      </c>
    </row>
    <row r="28" spans="1:17" x14ac:dyDescent="0.15">
      <c r="P28" s="11">
        <v>2.7</v>
      </c>
      <c r="Q28" s="23">
        <v>0.25636999999999999</v>
      </c>
    </row>
    <row r="29" spans="1:17" x14ac:dyDescent="0.15">
      <c r="P29" s="11">
        <v>2.8</v>
      </c>
      <c r="Q29" s="23">
        <v>0.22669</v>
      </c>
    </row>
    <row r="30" spans="1:17" x14ac:dyDescent="0.15">
      <c r="P30" s="11">
        <v>2.9</v>
      </c>
      <c r="Q30" s="23">
        <v>0.20161999999999999</v>
      </c>
    </row>
    <row r="31" spans="1:17" x14ac:dyDescent="0.15">
      <c r="P31" s="11">
        <v>3</v>
      </c>
      <c r="Q31" s="23">
        <v>0.18027000000000001</v>
      </c>
    </row>
    <row r="32" spans="1:17" x14ac:dyDescent="0.15">
      <c r="P32" s="11">
        <v>3.1</v>
      </c>
      <c r="Q32" s="23">
        <v>0.16202</v>
      </c>
    </row>
    <row r="33" spans="16:17" x14ac:dyDescent="0.15">
      <c r="P33" s="11">
        <v>3.2</v>
      </c>
      <c r="Q33" s="23">
        <v>0.14624000000000001</v>
      </c>
    </row>
    <row r="34" spans="16:17" x14ac:dyDescent="0.15">
      <c r="P34" s="11">
        <v>3.3</v>
      </c>
      <c r="Q34" s="23">
        <v>0.13253000000000001</v>
      </c>
    </row>
    <row r="35" spans="16:17" x14ac:dyDescent="0.15">
      <c r="P35" s="11">
        <v>3.4</v>
      </c>
      <c r="Q35" s="23">
        <v>0.12057</v>
      </c>
    </row>
    <row r="36" spans="16:17" x14ac:dyDescent="0.15">
      <c r="P36" s="11">
        <v>3.5</v>
      </c>
      <c r="Q36" s="23">
        <v>0.11012</v>
      </c>
    </row>
    <row r="37" spans="16:17" x14ac:dyDescent="0.15">
      <c r="P37" s="11">
        <v>3.75</v>
      </c>
      <c r="Q37" s="23">
        <v>8.9029999999999998E-2</v>
      </c>
    </row>
    <row r="38" spans="16:17" x14ac:dyDescent="0.15">
      <c r="P38" s="11">
        <v>4</v>
      </c>
      <c r="Q38" s="23">
        <v>7.3380000000000001E-2</v>
      </c>
    </row>
    <row r="39" spans="16:17" x14ac:dyDescent="0.15">
      <c r="P39" s="11">
        <v>4.25</v>
      </c>
      <c r="Q39" s="23">
        <v>6.1490000000000003E-2</v>
      </c>
    </row>
    <row r="40" spans="16:17" x14ac:dyDescent="0.15">
      <c r="P40" s="11">
        <v>4.5</v>
      </c>
      <c r="Q40" s="23">
        <v>5.246E-2</v>
      </c>
    </row>
  </sheetData>
  <mergeCells count="3">
    <mergeCell ref="A1:C1"/>
    <mergeCell ref="A2:C2"/>
    <mergeCell ref="O1:R1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defaultRowHeight="13.5" x14ac:dyDescent="0.15"/>
  <sheetData>
    <row r="1" spans="1:1" x14ac:dyDescent="0.15">
      <c r="A1" t="s">
        <v>64</v>
      </c>
    </row>
    <row r="12" spans="1:1" x14ac:dyDescent="0.15">
      <c r="A12" t="s">
        <v>65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40"/>
  <sheetViews>
    <sheetView zoomScaleNormal="100" workbookViewId="0">
      <selection sqref="A1:I1"/>
    </sheetView>
  </sheetViews>
  <sheetFormatPr defaultRowHeight="13.5" x14ac:dyDescent="0.15"/>
  <cols>
    <col min="1" max="12" width="10.625" customWidth="1"/>
    <col min="17" max="17" width="15" customWidth="1"/>
    <col min="18" max="18" width="10" customWidth="1"/>
  </cols>
  <sheetData>
    <row r="1" spans="1:19" ht="21" customHeight="1" x14ac:dyDescent="0.15">
      <c r="A1" s="43" t="s">
        <v>46</v>
      </c>
      <c r="B1" s="44"/>
      <c r="C1" s="44"/>
      <c r="D1" s="44"/>
      <c r="E1" s="44"/>
      <c r="F1" s="44"/>
      <c r="G1" s="44"/>
      <c r="H1" s="44"/>
      <c r="I1" s="45"/>
      <c r="O1" s="43" t="s">
        <v>68</v>
      </c>
      <c r="P1" s="44"/>
      <c r="Q1" s="44"/>
      <c r="R1" s="44"/>
      <c r="S1" s="45"/>
    </row>
    <row r="2" spans="1:19" x14ac:dyDescent="0.15">
      <c r="A2" s="43" t="s">
        <v>58</v>
      </c>
      <c r="B2" s="44"/>
      <c r="C2" s="45"/>
      <c r="D2" s="43" t="s">
        <v>59</v>
      </c>
      <c r="E2" s="44"/>
      <c r="F2" s="45"/>
      <c r="G2" s="43" t="s">
        <v>60</v>
      </c>
      <c r="H2" s="44"/>
      <c r="I2" s="45"/>
      <c r="J2" s="46" t="s">
        <v>61</v>
      </c>
      <c r="K2" s="46"/>
      <c r="L2" s="46"/>
      <c r="P2" s="36" t="s">
        <v>17</v>
      </c>
      <c r="Q2" s="36" t="s">
        <v>52</v>
      </c>
      <c r="R2" s="36" t="s">
        <v>47</v>
      </c>
    </row>
    <row r="3" spans="1:19" x14ac:dyDescent="0.15">
      <c r="A3" s="10" t="s">
        <v>6</v>
      </c>
      <c r="B3" s="10" t="s">
        <v>1</v>
      </c>
      <c r="C3" s="10" t="s">
        <v>0</v>
      </c>
      <c r="D3" s="10" t="s">
        <v>6</v>
      </c>
      <c r="E3" s="10" t="s">
        <v>1</v>
      </c>
      <c r="F3" s="10" t="s">
        <v>0</v>
      </c>
      <c r="G3" s="10" t="s">
        <v>6</v>
      </c>
      <c r="H3" s="10" t="s">
        <v>1</v>
      </c>
      <c r="I3" s="35" t="s">
        <v>0</v>
      </c>
      <c r="J3" s="2" t="s">
        <v>6</v>
      </c>
      <c r="K3" s="2" t="s">
        <v>1</v>
      </c>
      <c r="L3" s="2" t="s">
        <v>0</v>
      </c>
      <c r="P3" s="11">
        <v>0.2</v>
      </c>
      <c r="Q3" s="23">
        <v>1.42E-3</v>
      </c>
      <c r="R3" s="11">
        <v>-159.42106000000001</v>
      </c>
    </row>
    <row r="4" spans="1:19" x14ac:dyDescent="0.15">
      <c r="A4" s="12">
        <v>1.3873</v>
      </c>
      <c r="B4" s="12">
        <f>2*PI()/A4^2</f>
        <v>3.2646685523002983</v>
      </c>
      <c r="C4" s="12">
        <v>0.94837000000000005</v>
      </c>
      <c r="D4" s="12">
        <v>2.0383</v>
      </c>
      <c r="E4" s="12">
        <f t="shared" ref="E4:E8" si="0">2*PI()/D4^2</f>
        <v>1.5123198738995864</v>
      </c>
      <c r="F4" s="12">
        <v>1.1485000000000001</v>
      </c>
      <c r="G4" s="12">
        <v>1.2351000000000001</v>
      </c>
      <c r="H4" s="12">
        <f t="shared" ref="H4:H17" si="1">2*PI()/G4^2</f>
        <v>4.1188466690906935</v>
      </c>
      <c r="I4" s="12">
        <v>1.0108999999999999</v>
      </c>
      <c r="J4" s="4"/>
      <c r="K4" s="3"/>
      <c r="L4" s="4"/>
      <c r="P4" s="11">
        <v>0.3</v>
      </c>
      <c r="Q4" s="23">
        <v>1.8799999999999999E-3</v>
      </c>
      <c r="R4" s="11">
        <v>-42.468910000000001</v>
      </c>
    </row>
    <row r="5" spans="1:19" x14ac:dyDescent="0.15">
      <c r="A5" s="12">
        <v>1.6046</v>
      </c>
      <c r="B5" s="12">
        <f t="shared" ref="B5:B12" si="2">2*PI()/A5^2</f>
        <v>2.4403172655924705</v>
      </c>
      <c r="C5" s="12">
        <v>0.97865000000000002</v>
      </c>
      <c r="D5" s="12">
        <v>2.2347000000000001</v>
      </c>
      <c r="E5" s="12">
        <f t="shared" si="0"/>
        <v>1.2581760397205346</v>
      </c>
      <c r="F5" s="12">
        <v>1.3111999999999999</v>
      </c>
      <c r="G5" s="12">
        <v>1.492</v>
      </c>
      <c r="H5" s="12">
        <f t="shared" si="1"/>
        <v>2.8225537572952017</v>
      </c>
      <c r="I5" s="12">
        <v>1.0314000000000001</v>
      </c>
      <c r="J5" s="4"/>
      <c r="K5" s="3"/>
      <c r="L5" s="4"/>
      <c r="P5" s="11">
        <v>0.4</v>
      </c>
      <c r="Q5" s="23">
        <v>1.191E-2</v>
      </c>
      <c r="R5" s="11">
        <v>44.07152</v>
      </c>
    </row>
    <row r="6" spans="1:19" x14ac:dyDescent="0.15">
      <c r="A6" s="12">
        <v>1.9999</v>
      </c>
      <c r="B6" s="12">
        <f t="shared" si="2"/>
        <v>1.5709534182093339</v>
      </c>
      <c r="C6" s="12">
        <v>1.0093000000000001</v>
      </c>
      <c r="D6" s="12">
        <v>2.4967000000000001</v>
      </c>
      <c r="E6" s="12">
        <f t="shared" si="0"/>
        <v>1.0079689308410891</v>
      </c>
      <c r="F6" s="12">
        <v>0.74883</v>
      </c>
      <c r="G6" s="12">
        <v>1.7558</v>
      </c>
      <c r="H6" s="12">
        <f t="shared" si="1"/>
        <v>2.0381201326126654</v>
      </c>
      <c r="I6" s="12">
        <v>1.032</v>
      </c>
      <c r="J6" s="4"/>
      <c r="K6" s="3"/>
      <c r="L6" s="4"/>
      <c r="P6" s="11">
        <v>0.5</v>
      </c>
      <c r="Q6" s="23">
        <v>2.8369999999999999E-2</v>
      </c>
      <c r="R6" s="11">
        <v>24.794250000000002</v>
      </c>
    </row>
    <row r="7" spans="1:19" x14ac:dyDescent="0.15">
      <c r="A7" s="12">
        <v>2.1953999999999998</v>
      </c>
      <c r="B7" s="12">
        <f t="shared" si="2"/>
        <v>1.3036246042298709</v>
      </c>
      <c r="C7" s="12">
        <v>1.2813000000000001</v>
      </c>
      <c r="D7" s="12">
        <v>2.8915000000000002</v>
      </c>
      <c r="E7" s="12">
        <f t="shared" si="0"/>
        <v>0.75150776977325084</v>
      </c>
      <c r="F7" s="12">
        <v>9.4074000000000005E-2</v>
      </c>
      <c r="G7" s="12">
        <v>2.0057999999999998</v>
      </c>
      <c r="H7" s="12">
        <f t="shared" si="1"/>
        <v>1.5617251866037758</v>
      </c>
      <c r="I7" s="12">
        <v>1.0953999999999999</v>
      </c>
      <c r="J7" s="4"/>
      <c r="K7" s="3"/>
      <c r="L7" s="4"/>
      <c r="P7" s="11">
        <v>0.6</v>
      </c>
      <c r="Q7" s="23">
        <v>3.322E-2</v>
      </c>
      <c r="R7" s="11">
        <v>6.7058999999999997</v>
      </c>
    </row>
    <row r="8" spans="1:19" x14ac:dyDescent="0.15">
      <c r="A8" s="12">
        <v>2.395</v>
      </c>
      <c r="B8" s="12">
        <f t="shared" si="2"/>
        <v>1.0953901538399129</v>
      </c>
      <c r="C8" s="12">
        <v>1.0698000000000001</v>
      </c>
      <c r="D8" s="12">
        <v>4.2438000000000002</v>
      </c>
      <c r="E8" s="12">
        <f t="shared" si="0"/>
        <v>0.34887516221270365</v>
      </c>
      <c r="F8" s="12">
        <v>1.0966999999999999E-2</v>
      </c>
      <c r="G8" s="12">
        <v>2.1301000000000001</v>
      </c>
      <c r="H8" s="12">
        <f t="shared" si="1"/>
        <v>1.3847771337858057</v>
      </c>
      <c r="I8" s="12">
        <v>1.2050000000000001</v>
      </c>
      <c r="J8" s="4"/>
      <c r="K8" s="3"/>
      <c r="L8" s="4"/>
      <c r="P8" s="11">
        <v>0.7</v>
      </c>
      <c r="Q8" s="23">
        <v>2.239E-2</v>
      </c>
      <c r="R8" s="11">
        <v>-71.518479999999997</v>
      </c>
    </row>
    <row r="9" spans="1:19" x14ac:dyDescent="0.15">
      <c r="A9" s="12">
        <v>2.5920999999999998</v>
      </c>
      <c r="B9" s="12">
        <f t="shared" si="2"/>
        <v>0.93513941900312059</v>
      </c>
      <c r="C9" s="12">
        <v>0.39473999999999998</v>
      </c>
      <c r="G9" s="12">
        <v>2.2616000000000001</v>
      </c>
      <c r="H9" s="12">
        <f t="shared" si="1"/>
        <v>1.2284239565276547</v>
      </c>
      <c r="I9" s="12">
        <v>1.2450000000000001</v>
      </c>
      <c r="J9" s="4"/>
      <c r="K9" s="3"/>
      <c r="L9" s="4"/>
      <c r="P9" s="11">
        <v>0.8</v>
      </c>
      <c r="Q9" s="23">
        <v>0.11847000000000001</v>
      </c>
      <c r="R9" s="11">
        <v>-130.57670999999999</v>
      </c>
    </row>
    <row r="10" spans="1:19" x14ac:dyDescent="0.15">
      <c r="A10" s="12">
        <v>2.7991000000000001</v>
      </c>
      <c r="B10" s="12">
        <f t="shared" si="2"/>
        <v>0.80194214872908665</v>
      </c>
      <c r="C10" s="12">
        <v>9.7182000000000004E-2</v>
      </c>
      <c r="G10" s="12">
        <v>2.3812000000000002</v>
      </c>
      <c r="H10" s="12">
        <f t="shared" si="1"/>
        <v>1.1081233865366167</v>
      </c>
      <c r="I10" s="12">
        <v>1.1359999999999999</v>
      </c>
      <c r="P10" s="11">
        <v>0.9</v>
      </c>
      <c r="Q10" s="23">
        <v>0.38228000000000001</v>
      </c>
      <c r="R10" s="11">
        <v>-132.14764</v>
      </c>
    </row>
    <row r="11" spans="1:19" x14ac:dyDescent="0.15">
      <c r="A11" s="12">
        <v>3.2019000000000002</v>
      </c>
      <c r="B11" s="12">
        <f t="shared" si="2"/>
        <v>0.61286432271242153</v>
      </c>
      <c r="C11" s="12">
        <v>3.5157000000000001E-2</v>
      </c>
      <c r="G11" s="12">
        <v>2.5034999999999998</v>
      </c>
      <c r="H11" s="12">
        <f t="shared" si="1"/>
        <v>1.0025006823368534</v>
      </c>
      <c r="I11" s="12">
        <v>0.72897999999999996</v>
      </c>
      <c r="P11" s="11">
        <v>1</v>
      </c>
      <c r="Q11" s="23">
        <v>0.94335000000000002</v>
      </c>
      <c r="R11" s="11">
        <v>-118.18009000000001</v>
      </c>
    </row>
    <row r="12" spans="1:19" x14ac:dyDescent="0.15">
      <c r="A12" s="12">
        <v>3.5381</v>
      </c>
      <c r="B12" s="12">
        <f t="shared" si="2"/>
        <v>0.50192596342740625</v>
      </c>
      <c r="C12" s="12">
        <v>4.2521000000000003E-2</v>
      </c>
      <c r="G12" s="12">
        <v>2.6311</v>
      </c>
      <c r="H12" s="12">
        <f t="shared" si="1"/>
        <v>0.90762230281087419</v>
      </c>
      <c r="I12" s="12">
        <v>0.46105000000000002</v>
      </c>
      <c r="P12" s="11">
        <v>1.1000000000000001</v>
      </c>
      <c r="Q12" s="23">
        <v>1.7050799999999999</v>
      </c>
      <c r="R12" s="11">
        <v>-88.451589999999996</v>
      </c>
    </row>
    <row r="13" spans="1:19" x14ac:dyDescent="0.15">
      <c r="G13" s="12">
        <v>2.7517999999999998</v>
      </c>
      <c r="H13" s="12">
        <f t="shared" si="1"/>
        <v>0.82974784992823325</v>
      </c>
      <c r="I13" s="12">
        <v>0.23283999999999999</v>
      </c>
      <c r="P13" s="11">
        <v>1.2</v>
      </c>
      <c r="Q13" s="23">
        <v>2.07633</v>
      </c>
      <c r="R13" s="11">
        <v>-55.270220000000002</v>
      </c>
    </row>
    <row r="14" spans="1:19" x14ac:dyDescent="0.15">
      <c r="G14" s="12">
        <v>3.2477999999999998</v>
      </c>
      <c r="H14" s="12">
        <f t="shared" si="1"/>
        <v>0.59566394495421904</v>
      </c>
      <c r="I14" s="12">
        <v>5.8437000000000003E-2</v>
      </c>
      <c r="P14" s="11">
        <v>1.3</v>
      </c>
      <c r="Q14" s="23">
        <v>1.9725900000000001</v>
      </c>
      <c r="R14" s="11">
        <v>-32.234400000000001</v>
      </c>
    </row>
    <row r="15" spans="1:19" x14ac:dyDescent="0.15">
      <c r="G15" s="12">
        <v>3.4853000000000001</v>
      </c>
      <c r="H15" s="12">
        <f t="shared" si="1"/>
        <v>0.51724885239070006</v>
      </c>
      <c r="I15" s="12">
        <v>4.2404999999999998E-2</v>
      </c>
      <c r="P15" s="11">
        <v>1.4</v>
      </c>
      <c r="Q15" s="23">
        <v>1.7640899999999999</v>
      </c>
      <c r="R15" s="11">
        <v>-18.774039999999999</v>
      </c>
    </row>
    <row r="16" spans="1:19" x14ac:dyDescent="0.15">
      <c r="G16" s="12">
        <v>3.7559</v>
      </c>
      <c r="H16" s="12">
        <f t="shared" si="1"/>
        <v>0.44540165543076615</v>
      </c>
      <c r="I16" s="12">
        <v>1.6511999999999999E-2</v>
      </c>
      <c r="P16" s="11">
        <v>1.5</v>
      </c>
      <c r="Q16" s="23">
        <v>1.58382</v>
      </c>
      <c r="R16" s="11">
        <v>-11.06114</v>
      </c>
    </row>
    <row r="17" spans="7:18" x14ac:dyDescent="0.15">
      <c r="G17" s="12">
        <v>3.9998999999999998</v>
      </c>
      <c r="H17" s="12">
        <f t="shared" si="1"/>
        <v>0.39271871738914443</v>
      </c>
      <c r="I17" s="12">
        <v>7.1171000000000003E-3</v>
      </c>
      <c r="P17" s="11">
        <v>1.6</v>
      </c>
      <c r="Q17" s="23">
        <v>1.4444999999999999</v>
      </c>
      <c r="R17" s="11">
        <v>-6.2275400000000003</v>
      </c>
    </row>
    <row r="18" spans="7:18" x14ac:dyDescent="0.15">
      <c r="P18" s="11">
        <v>1.7</v>
      </c>
      <c r="Q18" s="23">
        <v>1.3455699999999999</v>
      </c>
      <c r="R18" s="11">
        <v>-3.8100100000000001</v>
      </c>
    </row>
    <row r="19" spans="7:18" x14ac:dyDescent="0.15">
      <c r="P19" s="11">
        <v>1.8</v>
      </c>
      <c r="Q19" s="23">
        <v>1.28077</v>
      </c>
      <c r="R19" s="11">
        <v>-2.56656</v>
      </c>
    </row>
    <row r="20" spans="7:18" x14ac:dyDescent="0.15">
      <c r="P20" s="11">
        <v>1.9</v>
      </c>
      <c r="Q20" s="23">
        <v>1.22722</v>
      </c>
      <c r="R20" s="11">
        <v>-1.71916</v>
      </c>
    </row>
    <row r="21" spans="7:18" x14ac:dyDescent="0.15">
      <c r="P21" s="11">
        <v>2</v>
      </c>
      <c r="Q21" s="23">
        <v>1.18702</v>
      </c>
      <c r="R21" s="11">
        <v>-1.22122</v>
      </c>
    </row>
    <row r="22" spans="7:18" x14ac:dyDescent="0.15">
      <c r="P22" s="11">
        <v>2.1</v>
      </c>
      <c r="Q22" s="23">
        <v>1.15625</v>
      </c>
      <c r="R22" s="11">
        <v>-0.93179000000000001</v>
      </c>
    </row>
    <row r="23" spans="7:18" x14ac:dyDescent="0.15">
      <c r="P23" s="11">
        <v>2.2000000000000002</v>
      </c>
      <c r="Q23" s="23">
        <v>1.13229</v>
      </c>
      <c r="R23" s="11">
        <v>-0.76854</v>
      </c>
    </row>
    <row r="24" spans="7:18" x14ac:dyDescent="0.15">
      <c r="P24" s="11">
        <v>2.2999999999999998</v>
      </c>
      <c r="Q24" s="23">
        <v>1.11331</v>
      </c>
      <c r="R24" s="11">
        <v>-0.68239000000000005</v>
      </c>
    </row>
    <row r="25" spans="7:18" x14ac:dyDescent="0.15">
      <c r="P25" s="11">
        <v>2.4</v>
      </c>
      <c r="Q25" s="23">
        <v>1.0980700000000001</v>
      </c>
      <c r="R25" s="11">
        <v>-0.64349999999999996</v>
      </c>
    </row>
    <row r="26" spans="7:18" x14ac:dyDescent="0.15">
      <c r="P26" s="11">
        <v>2.5</v>
      </c>
      <c r="Q26" s="23">
        <v>1.0856600000000001</v>
      </c>
      <c r="R26" s="11">
        <v>-0.63344999999999996</v>
      </c>
    </row>
    <row r="27" spans="7:18" x14ac:dyDescent="0.15">
      <c r="P27" s="11">
        <v>2.6</v>
      </c>
      <c r="Q27" s="23">
        <v>1.07544</v>
      </c>
      <c r="R27" s="11">
        <v>-0.64066999999999996</v>
      </c>
    </row>
    <row r="28" spans="7:18" x14ac:dyDescent="0.15">
      <c r="P28" s="11">
        <v>2.7</v>
      </c>
      <c r="Q28" s="23">
        <v>1.0669299999999999</v>
      </c>
      <c r="R28" s="11">
        <v>-0.65783999999999998</v>
      </c>
    </row>
    <row r="29" spans="7:18" x14ac:dyDescent="0.15">
      <c r="P29" s="11">
        <v>2.8</v>
      </c>
      <c r="Q29" s="23">
        <v>1.05979</v>
      </c>
      <c r="R29" s="11">
        <v>-0.68030999999999997</v>
      </c>
    </row>
    <row r="30" spans="7:18" x14ac:dyDescent="0.15">
      <c r="P30" s="11">
        <v>2.9</v>
      </c>
      <c r="Q30" s="23">
        <v>1.0537300000000001</v>
      </c>
      <c r="R30" s="11">
        <v>-0.70509999999999995</v>
      </c>
    </row>
    <row r="31" spans="7:18" x14ac:dyDescent="0.15">
      <c r="P31" s="11">
        <v>3</v>
      </c>
      <c r="Q31" s="23">
        <v>1.04857</v>
      </c>
      <c r="R31" s="11">
        <v>-0.73036000000000001</v>
      </c>
    </row>
    <row r="32" spans="7:18" x14ac:dyDescent="0.15">
      <c r="P32" s="11">
        <v>3.1</v>
      </c>
      <c r="Q32" s="23">
        <v>1.0441199999999999</v>
      </c>
      <c r="R32" s="11">
        <v>-0.75492000000000004</v>
      </c>
    </row>
    <row r="33" spans="16:18" x14ac:dyDescent="0.15">
      <c r="P33" s="11">
        <v>3.2</v>
      </c>
      <c r="Q33" s="23">
        <v>1.0402800000000001</v>
      </c>
      <c r="R33" s="11">
        <v>-0.77808999999999995</v>
      </c>
    </row>
    <row r="34" spans="16:18" x14ac:dyDescent="0.15">
      <c r="P34" s="11">
        <v>3.3</v>
      </c>
      <c r="Q34" s="23">
        <v>1.0369299999999999</v>
      </c>
      <c r="R34" s="11">
        <v>-0.79947999999999997</v>
      </c>
    </row>
    <row r="35" spans="16:18" x14ac:dyDescent="0.15">
      <c r="P35" s="11">
        <v>3.4</v>
      </c>
      <c r="Q35" s="23">
        <v>1.034</v>
      </c>
      <c r="R35" s="11">
        <v>-0.81891999999999998</v>
      </c>
    </row>
    <row r="36" spans="16:18" x14ac:dyDescent="0.15">
      <c r="P36" s="11">
        <v>3.5</v>
      </c>
      <c r="Q36" s="23">
        <v>1.03142</v>
      </c>
      <c r="R36" s="11">
        <v>-0.83633000000000002</v>
      </c>
    </row>
    <row r="37" spans="16:18" x14ac:dyDescent="0.15">
      <c r="P37" s="11">
        <v>3.75</v>
      </c>
      <c r="Q37" s="23">
        <v>1.0261800000000001</v>
      </c>
      <c r="R37" s="11">
        <v>-0.87134999999999996</v>
      </c>
    </row>
    <row r="38" spans="16:18" x14ac:dyDescent="0.15">
      <c r="P38" s="11">
        <v>4</v>
      </c>
      <c r="Q38" s="23">
        <v>1.02223</v>
      </c>
      <c r="R38" s="11">
        <v>-0.89549000000000001</v>
      </c>
    </row>
    <row r="39" spans="16:18" x14ac:dyDescent="0.15">
      <c r="P39" s="11">
        <v>4.25</v>
      </c>
      <c r="Q39" s="23">
        <v>1.01918</v>
      </c>
      <c r="R39" s="11">
        <v>-0.91073000000000004</v>
      </c>
    </row>
    <row r="40" spans="16:18" x14ac:dyDescent="0.15">
      <c r="P40" s="11">
        <v>4.5</v>
      </c>
      <c r="Q40" s="23">
        <v>1.01677</v>
      </c>
      <c r="R40" s="11">
        <v>-0.91898999999999997</v>
      </c>
    </row>
  </sheetData>
  <mergeCells count="6">
    <mergeCell ref="O1:S1"/>
    <mergeCell ref="A1:I1"/>
    <mergeCell ref="A2:C2"/>
    <mergeCell ref="D2:F2"/>
    <mergeCell ref="G2:I2"/>
    <mergeCell ref="J2:L2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40"/>
  <sheetViews>
    <sheetView zoomScaleNormal="100" workbookViewId="0">
      <selection sqref="A1:F1"/>
    </sheetView>
  </sheetViews>
  <sheetFormatPr defaultRowHeight="13.5" x14ac:dyDescent="0.15"/>
  <cols>
    <col min="1" max="12" width="10.625" customWidth="1"/>
    <col min="17" max="17" width="15" customWidth="1"/>
    <col min="18" max="18" width="10" customWidth="1"/>
  </cols>
  <sheetData>
    <row r="1" spans="1:19" ht="21" customHeight="1" x14ac:dyDescent="0.15">
      <c r="A1" s="43" t="s">
        <v>46</v>
      </c>
      <c r="B1" s="44"/>
      <c r="C1" s="44"/>
      <c r="D1" s="44"/>
      <c r="E1" s="44"/>
      <c r="F1" s="45"/>
      <c r="G1" s="15"/>
      <c r="H1" s="15"/>
      <c r="I1" s="15"/>
      <c r="O1" s="43" t="s">
        <v>68</v>
      </c>
      <c r="P1" s="44"/>
      <c r="Q1" s="44"/>
      <c r="R1" s="44"/>
      <c r="S1" s="45"/>
    </row>
    <row r="2" spans="1:19" x14ac:dyDescent="0.15">
      <c r="A2" s="43" t="s">
        <v>58</v>
      </c>
      <c r="B2" s="44"/>
      <c r="C2" s="45"/>
      <c r="D2" s="43" t="s">
        <v>59</v>
      </c>
      <c r="E2" s="44"/>
      <c r="F2" s="45"/>
      <c r="G2" s="43" t="s">
        <v>60</v>
      </c>
      <c r="H2" s="44"/>
      <c r="I2" s="45"/>
      <c r="J2" s="43" t="s">
        <v>61</v>
      </c>
      <c r="K2" s="44"/>
      <c r="L2" s="45"/>
      <c r="M2" s="4"/>
      <c r="P2" s="36" t="s">
        <v>17</v>
      </c>
      <c r="Q2" s="37" t="s">
        <v>52</v>
      </c>
      <c r="R2" s="36" t="s">
        <v>47</v>
      </c>
    </row>
    <row r="3" spans="1:19" x14ac:dyDescent="0.15">
      <c r="A3" s="10" t="s">
        <v>6</v>
      </c>
      <c r="B3" s="10" t="s">
        <v>1</v>
      </c>
      <c r="C3" s="10" t="s">
        <v>0</v>
      </c>
      <c r="D3" s="10" t="s">
        <v>6</v>
      </c>
      <c r="E3" s="10" t="s">
        <v>1</v>
      </c>
      <c r="F3" s="10" t="s">
        <v>0</v>
      </c>
      <c r="G3" s="2" t="s">
        <v>6</v>
      </c>
      <c r="H3" s="2" t="s">
        <v>1</v>
      </c>
      <c r="I3" s="2" t="s">
        <v>0</v>
      </c>
      <c r="J3" s="2" t="s">
        <v>6</v>
      </c>
      <c r="K3" s="2" t="s">
        <v>1</v>
      </c>
      <c r="L3" s="2" t="s">
        <v>0</v>
      </c>
      <c r="M3" s="4"/>
      <c r="P3" s="11">
        <v>0.2</v>
      </c>
      <c r="Q3" s="23">
        <v>1.1100000000000001E-3</v>
      </c>
      <c r="R3" s="11">
        <v>-49.373429999999999</v>
      </c>
    </row>
    <row r="4" spans="1:19" x14ac:dyDescent="0.15">
      <c r="A4" s="12">
        <v>1.4084000000000001</v>
      </c>
      <c r="B4" s="12">
        <f>2*PI()/A4^2</f>
        <v>3.1675817751318522</v>
      </c>
      <c r="C4" s="12">
        <v>0.98629999999999995</v>
      </c>
      <c r="D4" s="12">
        <v>2.0364</v>
      </c>
      <c r="E4" s="12">
        <f t="shared" ref="E4:E8" si="0">2*PI()/D4^2</f>
        <v>1.5151432369250266</v>
      </c>
      <c r="F4" s="12">
        <v>1.1894</v>
      </c>
      <c r="G4" s="3"/>
      <c r="H4" s="3"/>
      <c r="I4" s="3"/>
      <c r="J4" s="4"/>
      <c r="K4" s="3"/>
      <c r="L4" s="4"/>
      <c r="M4" s="4"/>
      <c r="P4" s="11">
        <v>0.3</v>
      </c>
      <c r="Q4" s="23">
        <v>4.4799999999999996E-3</v>
      </c>
      <c r="R4" s="11">
        <v>81.249009999999998</v>
      </c>
    </row>
    <row r="5" spans="1:19" x14ac:dyDescent="0.15">
      <c r="A5" s="12">
        <v>1.8010999999999999</v>
      </c>
      <c r="B5" s="12">
        <f t="shared" ref="B5:B10" si="1">2*PI()/A5^2</f>
        <v>1.9368866951339367</v>
      </c>
      <c r="C5" s="12">
        <v>1.0664</v>
      </c>
      <c r="D5" s="12">
        <v>2.2324999999999999</v>
      </c>
      <c r="E5" s="12">
        <f t="shared" si="0"/>
        <v>1.2606569813853097</v>
      </c>
      <c r="F5" s="12">
        <v>1.2759</v>
      </c>
      <c r="G5" s="3"/>
      <c r="H5" s="3"/>
      <c r="I5" s="3"/>
      <c r="J5" s="4"/>
      <c r="K5" s="3"/>
      <c r="L5" s="4"/>
      <c r="M5" s="4"/>
      <c r="P5" s="11">
        <v>0.4</v>
      </c>
      <c r="Q5" s="23">
        <v>1.966E-2</v>
      </c>
      <c r="R5" s="11">
        <v>39.864820000000002</v>
      </c>
    </row>
    <row r="6" spans="1:19" x14ac:dyDescent="0.15">
      <c r="A6" s="12">
        <v>2.1865999999999999</v>
      </c>
      <c r="B6" s="12">
        <f t="shared" si="1"/>
        <v>1.3141386268359505</v>
      </c>
      <c r="C6" s="12">
        <v>1.2925</v>
      </c>
      <c r="D6" s="12">
        <v>2.4948000000000001</v>
      </c>
      <c r="E6" s="12">
        <f t="shared" si="0"/>
        <v>1.0095048216852838</v>
      </c>
      <c r="F6" s="12">
        <v>1.2064999999999999</v>
      </c>
      <c r="G6" s="3"/>
      <c r="H6" s="3"/>
      <c r="I6" s="3"/>
      <c r="J6" s="4"/>
      <c r="K6" s="3"/>
      <c r="L6" s="4"/>
      <c r="M6" s="4"/>
      <c r="P6" s="11">
        <v>0.5</v>
      </c>
      <c r="Q6" s="23">
        <v>2.9569999999999999E-2</v>
      </c>
      <c r="R6" s="11">
        <v>14.75325</v>
      </c>
    </row>
    <row r="7" spans="1:19" x14ac:dyDescent="0.15">
      <c r="A7" s="12">
        <v>2.5949</v>
      </c>
      <c r="B7" s="12">
        <f t="shared" si="1"/>
        <v>0.93312240277922998</v>
      </c>
      <c r="C7" s="12">
        <v>0.78517999999999999</v>
      </c>
      <c r="D7" s="12">
        <v>2.8917000000000002</v>
      </c>
      <c r="E7" s="12">
        <f t="shared" si="0"/>
        <v>0.75140381960119551</v>
      </c>
      <c r="F7" s="12">
        <v>0.29436000000000001</v>
      </c>
      <c r="G7" s="3"/>
      <c r="H7" s="3"/>
      <c r="I7" s="3"/>
      <c r="J7" s="4"/>
      <c r="K7" s="3"/>
      <c r="L7" s="4"/>
      <c r="M7" s="4"/>
      <c r="P7" s="11">
        <v>0.6</v>
      </c>
      <c r="Q7" s="23">
        <v>2.0209999999999999E-2</v>
      </c>
      <c r="R7" s="11">
        <v>-49.395209999999999</v>
      </c>
    </row>
    <row r="8" spans="1:19" x14ac:dyDescent="0.15">
      <c r="A8" s="12">
        <v>3.004</v>
      </c>
      <c r="B8" s="12">
        <f t="shared" si="1"/>
        <v>0.69627373302303397</v>
      </c>
      <c r="C8" s="12">
        <v>8.5413000000000003E-2</v>
      </c>
      <c r="D8" s="12">
        <v>4.2488000000000001</v>
      </c>
      <c r="E8" s="12">
        <f t="shared" si="0"/>
        <v>0.34805453077896231</v>
      </c>
      <c r="F8" s="12">
        <v>2.3737000000000001E-2</v>
      </c>
      <c r="G8" s="3"/>
      <c r="H8" s="3"/>
      <c r="I8" s="3"/>
      <c r="J8" s="4"/>
      <c r="K8" s="3"/>
      <c r="L8" s="4"/>
      <c r="M8" s="4"/>
      <c r="P8" s="11">
        <v>0.7</v>
      </c>
      <c r="Q8" s="23">
        <v>9.4600000000000004E-2</v>
      </c>
      <c r="R8" s="11">
        <v>-127.17018</v>
      </c>
    </row>
    <row r="9" spans="1:19" x14ac:dyDescent="0.15">
      <c r="A9" s="12">
        <v>3.3974000000000002</v>
      </c>
      <c r="B9" s="12">
        <f t="shared" si="1"/>
        <v>0.54436037359070444</v>
      </c>
      <c r="C9" s="12">
        <v>6.2023E-3</v>
      </c>
      <c r="D9" s="4"/>
      <c r="E9" s="4"/>
      <c r="F9" s="4"/>
      <c r="G9" s="3"/>
      <c r="H9" s="3"/>
      <c r="I9" s="3"/>
      <c r="J9" s="4"/>
      <c r="K9" s="3"/>
      <c r="L9" s="4"/>
      <c r="M9" s="4"/>
      <c r="P9" s="11">
        <v>0.8</v>
      </c>
      <c r="Q9" s="23">
        <v>0.32025999999999999</v>
      </c>
      <c r="R9" s="11">
        <v>-131.46879000000001</v>
      </c>
    </row>
    <row r="10" spans="1:19" x14ac:dyDescent="0.15">
      <c r="A10" s="12">
        <v>3.5543</v>
      </c>
      <c r="B10" s="12">
        <f t="shared" si="1"/>
        <v>0.49736097444359501</v>
      </c>
      <c r="C10" s="12">
        <v>5.6154999999999997E-2</v>
      </c>
      <c r="D10" s="4"/>
      <c r="E10" s="4"/>
      <c r="F10" s="4"/>
      <c r="G10" s="3"/>
      <c r="H10" s="3"/>
      <c r="I10" s="3"/>
      <c r="J10" s="4"/>
      <c r="K10" s="4"/>
      <c r="L10" s="4"/>
      <c r="M10" s="4"/>
      <c r="P10" s="11">
        <v>0.9</v>
      </c>
      <c r="Q10" s="23">
        <v>0.85184000000000004</v>
      </c>
      <c r="R10" s="11">
        <v>-121.51418</v>
      </c>
    </row>
    <row r="11" spans="1:19" x14ac:dyDescent="0.15">
      <c r="A11" s="3"/>
      <c r="B11" s="3"/>
      <c r="C11" s="3"/>
      <c r="D11" s="4"/>
      <c r="E11" s="4"/>
      <c r="F11" s="4"/>
      <c r="G11" s="3"/>
      <c r="H11" s="3"/>
      <c r="I11" s="3"/>
      <c r="J11" s="4"/>
      <c r="K11" s="4"/>
      <c r="L11" s="4"/>
      <c r="M11" s="4"/>
      <c r="P11" s="11">
        <v>1</v>
      </c>
      <c r="Q11" s="23">
        <v>1.6573199999999999</v>
      </c>
      <c r="R11" s="11">
        <v>-92.987790000000004</v>
      </c>
    </row>
    <row r="12" spans="1:19" x14ac:dyDescent="0.15">
      <c r="A12" s="3"/>
      <c r="B12" s="3"/>
      <c r="C12" s="3"/>
      <c r="D12" s="4"/>
      <c r="E12" s="4"/>
      <c r="F12" s="4"/>
      <c r="G12" s="3"/>
      <c r="H12" s="3"/>
      <c r="I12" s="3"/>
      <c r="J12" s="4"/>
      <c r="K12" s="4"/>
      <c r="L12" s="4"/>
      <c r="M12" s="4"/>
      <c r="P12" s="11">
        <v>1.1000000000000001</v>
      </c>
      <c r="Q12" s="23">
        <v>2.1189100000000001</v>
      </c>
      <c r="R12" s="11">
        <v>-57.677660000000003</v>
      </c>
    </row>
    <row r="13" spans="1:19" x14ac:dyDescent="0.15">
      <c r="A13" s="4"/>
      <c r="B13" s="4"/>
      <c r="C13" s="4"/>
      <c r="D13" s="4"/>
      <c r="E13" s="4"/>
      <c r="F13" s="4"/>
      <c r="G13" s="3"/>
      <c r="H13" s="3"/>
      <c r="I13" s="3"/>
      <c r="J13" s="4"/>
      <c r="K13" s="4"/>
      <c r="L13" s="4"/>
      <c r="M13" s="4"/>
      <c r="P13" s="11">
        <v>1.2</v>
      </c>
      <c r="Q13" s="23">
        <v>2.0103</v>
      </c>
      <c r="R13" s="11">
        <v>-32.794130000000003</v>
      </c>
    </row>
    <row r="14" spans="1:19" x14ac:dyDescent="0.15">
      <c r="A14" s="4"/>
      <c r="B14" s="4"/>
      <c r="C14" s="4"/>
      <c r="D14" s="4"/>
      <c r="E14" s="4"/>
      <c r="F14" s="4"/>
      <c r="G14" s="3"/>
      <c r="H14" s="3"/>
      <c r="I14" s="3"/>
      <c r="J14" s="4"/>
      <c r="K14" s="4"/>
      <c r="L14" s="4"/>
      <c r="M14" s="4"/>
      <c r="P14" s="11">
        <v>1.3</v>
      </c>
      <c r="Q14" s="23">
        <v>1.77877</v>
      </c>
      <c r="R14" s="11">
        <v>-18.752870000000001</v>
      </c>
    </row>
    <row r="15" spans="1:19" x14ac:dyDescent="0.15">
      <c r="A15" s="4"/>
      <c r="B15" s="4"/>
      <c r="C15" s="4"/>
      <c r="D15" s="4"/>
      <c r="E15" s="4"/>
      <c r="F15" s="4"/>
      <c r="G15" s="3"/>
      <c r="H15" s="3"/>
      <c r="I15" s="3"/>
      <c r="J15" s="4"/>
      <c r="K15" s="4"/>
      <c r="L15" s="4"/>
      <c r="M15" s="4"/>
      <c r="P15" s="11">
        <v>1.4</v>
      </c>
      <c r="Q15" s="23">
        <v>1.58565</v>
      </c>
      <c r="R15" s="11">
        <v>-10.99859</v>
      </c>
    </row>
    <row r="16" spans="1:19" x14ac:dyDescent="0.15">
      <c r="A16" s="4"/>
      <c r="B16" s="4"/>
      <c r="C16" s="4"/>
      <c r="D16" s="4"/>
      <c r="E16" s="4"/>
      <c r="F16" s="4"/>
      <c r="G16" s="3"/>
      <c r="H16" s="3"/>
      <c r="I16" s="3"/>
      <c r="J16" s="4"/>
      <c r="K16" s="4"/>
      <c r="L16" s="4"/>
      <c r="M16" s="4"/>
      <c r="P16" s="11">
        <v>1.5</v>
      </c>
      <c r="Q16" s="23">
        <v>1.4406699999999999</v>
      </c>
      <c r="R16" s="11">
        <v>-6.3197799999999997</v>
      </c>
    </row>
    <row r="17" spans="1:18" x14ac:dyDescent="0.15">
      <c r="A17" s="4"/>
      <c r="B17" s="4"/>
      <c r="C17" s="4"/>
      <c r="D17" s="4"/>
      <c r="E17" s="4"/>
      <c r="F17" s="4"/>
      <c r="G17" s="3"/>
      <c r="H17" s="3"/>
      <c r="I17" s="3"/>
      <c r="J17" s="4"/>
      <c r="K17" s="4"/>
      <c r="L17" s="4"/>
      <c r="M17" s="4"/>
      <c r="P17" s="11">
        <v>1.6</v>
      </c>
      <c r="Q17" s="23">
        <v>1.34094</v>
      </c>
      <c r="R17" s="11">
        <v>-4.0164</v>
      </c>
    </row>
    <row r="18" spans="1:18" x14ac:dyDescent="0.15">
      <c r="P18" s="11">
        <v>1.7</v>
      </c>
      <c r="Q18" s="23">
        <v>1.2760800000000001</v>
      </c>
      <c r="R18" s="11">
        <v>-2.8314699999999999</v>
      </c>
    </row>
    <row r="19" spans="1:18" x14ac:dyDescent="0.15">
      <c r="P19" s="11">
        <v>1.8</v>
      </c>
      <c r="Q19" s="23">
        <v>1.2235199999999999</v>
      </c>
      <c r="R19" s="11">
        <v>-2.0344699999999998</v>
      </c>
    </row>
    <row r="20" spans="1:18" x14ac:dyDescent="0.15">
      <c r="P20" s="11">
        <v>1.9</v>
      </c>
      <c r="Q20" s="23">
        <v>1.1843399999999999</v>
      </c>
      <c r="R20" s="11">
        <v>-1.56077</v>
      </c>
    </row>
    <row r="21" spans="1:18" x14ac:dyDescent="0.15">
      <c r="P21" s="11">
        <v>2</v>
      </c>
      <c r="Q21" s="23">
        <v>1.1544700000000001</v>
      </c>
      <c r="R21" s="11">
        <v>-1.27765</v>
      </c>
    </row>
    <row r="22" spans="1:18" x14ac:dyDescent="0.15">
      <c r="P22" s="11">
        <v>2.1</v>
      </c>
      <c r="Q22" s="23">
        <v>1.1312500000000001</v>
      </c>
      <c r="R22" s="11">
        <v>-1.1091</v>
      </c>
    </row>
    <row r="23" spans="1:18" x14ac:dyDescent="0.15">
      <c r="P23" s="11">
        <v>2.2000000000000002</v>
      </c>
      <c r="Q23" s="23">
        <v>1.11287</v>
      </c>
      <c r="R23" s="11">
        <v>-1.01051</v>
      </c>
    </row>
    <row r="24" spans="1:18" x14ac:dyDescent="0.15">
      <c r="P24" s="11">
        <v>2.2999999999999998</v>
      </c>
      <c r="Q24" s="23">
        <v>1.0981000000000001</v>
      </c>
      <c r="R24" s="11">
        <v>-0.95503000000000005</v>
      </c>
    </row>
    <row r="25" spans="1:18" x14ac:dyDescent="0.15">
      <c r="P25" s="11">
        <v>2.4</v>
      </c>
      <c r="Q25" s="23">
        <v>1.08606</v>
      </c>
      <c r="R25" s="11">
        <v>-0.92620000000000002</v>
      </c>
    </row>
    <row r="26" spans="1:18" x14ac:dyDescent="0.15">
      <c r="P26" s="11">
        <v>2.5</v>
      </c>
      <c r="Q26" s="23">
        <v>1.07613</v>
      </c>
      <c r="R26" s="11">
        <v>-0.91371000000000002</v>
      </c>
    </row>
    <row r="27" spans="1:18" x14ac:dyDescent="0.15">
      <c r="P27" s="11">
        <v>2.6</v>
      </c>
      <c r="Q27" s="23">
        <v>1.0678399999999999</v>
      </c>
      <c r="R27" s="11">
        <v>-0.91108</v>
      </c>
    </row>
    <row r="28" spans="1:18" x14ac:dyDescent="0.15">
      <c r="P28" s="11">
        <v>2.7</v>
      </c>
      <c r="Q28" s="23">
        <v>1.06087</v>
      </c>
      <c r="R28" s="11">
        <v>-0.91415000000000002</v>
      </c>
    </row>
    <row r="29" spans="1:18" x14ac:dyDescent="0.15">
      <c r="P29" s="11">
        <v>2.8</v>
      </c>
      <c r="Q29" s="23">
        <v>1.05494</v>
      </c>
      <c r="R29" s="11">
        <v>-0.92027000000000003</v>
      </c>
    </row>
    <row r="30" spans="1:18" x14ac:dyDescent="0.15">
      <c r="P30" s="11">
        <v>2.9</v>
      </c>
      <c r="Q30" s="23">
        <v>1.04986</v>
      </c>
      <c r="R30" s="11">
        <v>-0.92774000000000001</v>
      </c>
    </row>
    <row r="31" spans="1:18" x14ac:dyDescent="0.15">
      <c r="P31" s="11">
        <v>3</v>
      </c>
      <c r="Q31" s="23">
        <v>1.04548</v>
      </c>
      <c r="R31" s="11">
        <v>-0.93550999999999995</v>
      </c>
    </row>
    <row r="32" spans="1:18" x14ac:dyDescent="0.15">
      <c r="P32" s="11">
        <v>3.1</v>
      </c>
      <c r="Q32" s="23">
        <v>1.0416700000000001</v>
      </c>
      <c r="R32" s="11">
        <v>-0.94291000000000003</v>
      </c>
    </row>
    <row r="33" spans="16:18" x14ac:dyDescent="0.15">
      <c r="P33" s="11">
        <v>3.2</v>
      </c>
      <c r="Q33" s="23">
        <v>1.03834</v>
      </c>
      <c r="R33" s="11">
        <v>-0.94955999999999996</v>
      </c>
    </row>
    <row r="34" spans="16:18" x14ac:dyDescent="0.15">
      <c r="P34" s="11">
        <v>3.3</v>
      </c>
      <c r="Q34" s="23">
        <v>1.03542</v>
      </c>
      <c r="R34" s="11">
        <v>-0.95525000000000004</v>
      </c>
    </row>
    <row r="35" spans="16:18" x14ac:dyDescent="0.15">
      <c r="P35" s="11">
        <v>3.4</v>
      </c>
      <c r="Q35" s="23">
        <v>1.03284</v>
      </c>
      <c r="R35" s="11">
        <v>-0.95987</v>
      </c>
    </row>
    <row r="36" spans="16:18" x14ac:dyDescent="0.15">
      <c r="P36" s="11">
        <v>3.5</v>
      </c>
      <c r="Q36" s="23">
        <v>1.03054</v>
      </c>
      <c r="R36" s="11">
        <v>-0.96340999999999999</v>
      </c>
    </row>
    <row r="37" spans="16:18" x14ac:dyDescent="0.15">
      <c r="P37" s="11">
        <v>3.75</v>
      </c>
      <c r="Q37" s="23">
        <v>1.02582</v>
      </c>
      <c r="R37" s="11">
        <v>-0.96775999999999995</v>
      </c>
    </row>
    <row r="38" spans="16:18" x14ac:dyDescent="0.15">
      <c r="P38" s="11">
        <v>4</v>
      </c>
      <c r="Q38" s="23">
        <v>1.0221800000000001</v>
      </c>
      <c r="R38" s="11">
        <v>-0.96650999999999998</v>
      </c>
    </row>
    <row r="39" spans="16:18" x14ac:dyDescent="0.15">
      <c r="P39" s="11">
        <v>4.25</v>
      </c>
      <c r="Q39" s="23">
        <v>1.01932</v>
      </c>
      <c r="R39" s="11">
        <v>-0.96089000000000002</v>
      </c>
    </row>
    <row r="40" spans="16:18" x14ac:dyDescent="0.15">
      <c r="P40" s="11">
        <v>4.5</v>
      </c>
      <c r="Q40" s="23">
        <v>1.0170300000000001</v>
      </c>
      <c r="R40" s="11">
        <v>-0.95204999999999995</v>
      </c>
    </row>
  </sheetData>
  <mergeCells count="6">
    <mergeCell ref="O1:S1"/>
    <mergeCell ref="A1:F1"/>
    <mergeCell ref="A2:C2"/>
    <mergeCell ref="D2:F2"/>
    <mergeCell ref="G2:I2"/>
    <mergeCell ref="J2:L2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0"/>
  <sheetViews>
    <sheetView zoomScaleNormal="100" workbookViewId="0">
      <selection sqref="A1:I1"/>
    </sheetView>
  </sheetViews>
  <sheetFormatPr defaultRowHeight="13.5" x14ac:dyDescent="0.15"/>
  <cols>
    <col min="1" max="12" width="10.625" customWidth="1"/>
    <col min="17" max="17" width="15" customWidth="1"/>
    <col min="18" max="18" width="10" customWidth="1"/>
  </cols>
  <sheetData>
    <row r="1" spans="1:19" ht="21" customHeight="1" x14ac:dyDescent="0.15">
      <c r="A1" s="43" t="s">
        <v>46</v>
      </c>
      <c r="B1" s="44"/>
      <c r="C1" s="44"/>
      <c r="D1" s="44"/>
      <c r="E1" s="44"/>
      <c r="F1" s="44"/>
      <c r="G1" s="44"/>
      <c r="H1" s="44"/>
      <c r="I1" s="45"/>
      <c r="O1" s="43" t="s">
        <v>69</v>
      </c>
      <c r="P1" s="44"/>
      <c r="Q1" s="44"/>
      <c r="R1" s="44"/>
      <c r="S1" s="45"/>
    </row>
    <row r="2" spans="1:19" x14ac:dyDescent="0.15">
      <c r="A2" s="43" t="s">
        <v>58</v>
      </c>
      <c r="B2" s="44"/>
      <c r="C2" s="45"/>
      <c r="D2" s="43" t="s">
        <v>59</v>
      </c>
      <c r="E2" s="44"/>
      <c r="F2" s="45"/>
      <c r="G2" s="43" t="s">
        <v>60</v>
      </c>
      <c r="H2" s="44"/>
      <c r="I2" s="45"/>
      <c r="J2" s="46" t="s">
        <v>61</v>
      </c>
      <c r="K2" s="46"/>
      <c r="L2" s="46"/>
      <c r="P2" s="36" t="s">
        <v>17</v>
      </c>
      <c r="Q2" s="37" t="s">
        <v>52</v>
      </c>
      <c r="R2" s="36" t="s">
        <v>47</v>
      </c>
    </row>
    <row r="3" spans="1:19" x14ac:dyDescent="0.15">
      <c r="A3" s="10" t="s">
        <v>6</v>
      </c>
      <c r="B3" s="10" t="s">
        <v>1</v>
      </c>
      <c r="C3" s="10" t="s">
        <v>9</v>
      </c>
      <c r="D3" s="10" t="s">
        <v>6</v>
      </c>
      <c r="E3" s="10" t="s">
        <v>1</v>
      </c>
      <c r="F3" s="10" t="s">
        <v>8</v>
      </c>
      <c r="G3" s="10" t="s">
        <v>6</v>
      </c>
      <c r="H3" s="10" t="s">
        <v>1</v>
      </c>
      <c r="I3" s="10" t="s">
        <v>8</v>
      </c>
      <c r="J3" s="2" t="s">
        <v>6</v>
      </c>
      <c r="K3" s="2" t="s">
        <v>1</v>
      </c>
      <c r="L3" s="2" t="s">
        <v>8</v>
      </c>
      <c r="P3" s="11">
        <v>0.2</v>
      </c>
      <c r="Q3" s="23">
        <v>1.8000000000000001E-4</v>
      </c>
      <c r="R3" s="11">
        <v>-172.51258999999999</v>
      </c>
    </row>
    <row r="4" spans="1:19" x14ac:dyDescent="0.15">
      <c r="A4" s="12">
        <v>1.393</v>
      </c>
      <c r="B4" s="12">
        <f>2*PI()/A4^2</f>
        <v>3.2380058982120046</v>
      </c>
      <c r="C4" s="12">
        <v>1.0619000000000001</v>
      </c>
      <c r="D4" s="12">
        <v>2.048</v>
      </c>
      <c r="E4" s="12">
        <f t="shared" ref="E4:E9" si="0">2*PI()/D4^2</f>
        <v>1.4980281131695716</v>
      </c>
      <c r="F4" s="12">
        <v>1.1748000000000001</v>
      </c>
      <c r="G4" s="12">
        <v>1.2488999999999999</v>
      </c>
      <c r="H4" s="12">
        <f t="shared" ref="H4:H13" si="1">2*PI()/G4^2</f>
        <v>4.0283253296399666</v>
      </c>
      <c r="I4" s="12">
        <v>1.0586</v>
      </c>
      <c r="J4" s="4"/>
      <c r="K4" s="3"/>
      <c r="L4" s="4"/>
      <c r="P4" s="11">
        <v>0.3</v>
      </c>
      <c r="Q4" s="23">
        <v>1.09E-3</v>
      </c>
      <c r="R4" s="11">
        <v>-8.4119200000000003</v>
      </c>
    </row>
    <row r="5" spans="1:19" x14ac:dyDescent="0.15">
      <c r="A5" s="12">
        <v>1.6092</v>
      </c>
      <c r="B5" s="12">
        <f t="shared" ref="B5:B13" si="2">2*PI()/A5^2</f>
        <v>2.4263856037993081</v>
      </c>
      <c r="C5" s="12">
        <v>1.1116999999999999</v>
      </c>
      <c r="D5" s="12">
        <v>2.238</v>
      </c>
      <c r="E5" s="12">
        <f t="shared" si="0"/>
        <v>1.2544683365756453</v>
      </c>
      <c r="F5" s="12">
        <v>1.0619000000000001</v>
      </c>
      <c r="G5" s="12">
        <v>1.5044</v>
      </c>
      <c r="H5" s="12">
        <f t="shared" si="1"/>
        <v>2.7762157828040084</v>
      </c>
      <c r="I5" s="12">
        <v>1.1084000000000001</v>
      </c>
      <c r="J5" s="4"/>
      <c r="K5" s="3"/>
      <c r="L5" s="4"/>
      <c r="P5" s="11">
        <v>0.4</v>
      </c>
      <c r="Q5" s="23">
        <v>3.9899999999999996E-3</v>
      </c>
      <c r="R5" s="11">
        <v>-67.409750000000003</v>
      </c>
    </row>
    <row r="6" spans="1:19" x14ac:dyDescent="0.15">
      <c r="A6" s="12">
        <v>1.9956</v>
      </c>
      <c r="B6" s="12">
        <f t="shared" si="2"/>
        <v>1.5777307056832874</v>
      </c>
      <c r="C6" s="12">
        <v>1.2411000000000001</v>
      </c>
      <c r="D6" s="12">
        <v>2.5066000000000002</v>
      </c>
      <c r="E6" s="12">
        <f t="shared" si="0"/>
        <v>1.0000225602732546</v>
      </c>
      <c r="F6" s="12">
        <v>0.64712000000000003</v>
      </c>
      <c r="G6" s="12">
        <v>1.7402</v>
      </c>
      <c r="H6" s="12">
        <f t="shared" si="1"/>
        <v>2.0748253222890276</v>
      </c>
      <c r="I6" s="12">
        <v>1.1017999999999999</v>
      </c>
      <c r="J6" s="4"/>
      <c r="K6" s="3"/>
      <c r="L6" s="4"/>
      <c r="P6" s="11">
        <v>0.5</v>
      </c>
      <c r="Q6" s="23">
        <v>8.5000000000000006E-3</v>
      </c>
      <c r="R6" s="11">
        <v>-119.08423000000001</v>
      </c>
    </row>
    <row r="7" spans="1:19" x14ac:dyDescent="0.15">
      <c r="A7" s="12">
        <v>2.1987000000000001</v>
      </c>
      <c r="B7" s="12">
        <f t="shared" si="2"/>
        <v>1.2997143547048013</v>
      </c>
      <c r="C7" s="12">
        <v>1.1780999999999999</v>
      </c>
      <c r="D7" s="12">
        <v>2.8864999999999998</v>
      </c>
      <c r="E7" s="12">
        <f t="shared" si="0"/>
        <v>0.75411355065412577</v>
      </c>
      <c r="F7" s="12">
        <v>0.11947000000000001</v>
      </c>
      <c r="G7" s="12">
        <v>1.9956</v>
      </c>
      <c r="H7" s="12">
        <f t="shared" si="1"/>
        <v>1.5777307056832874</v>
      </c>
      <c r="I7" s="12">
        <v>1.1780999999999999</v>
      </c>
      <c r="J7" s="4"/>
      <c r="K7" s="3"/>
      <c r="L7" s="4"/>
      <c r="P7" s="11">
        <v>0.6</v>
      </c>
      <c r="Q7" s="23">
        <v>1.6369999999999999E-2</v>
      </c>
      <c r="R7" s="11">
        <v>166.29358999999999</v>
      </c>
    </row>
    <row r="8" spans="1:19" x14ac:dyDescent="0.15">
      <c r="A8" s="12">
        <v>2.3820999999999999</v>
      </c>
      <c r="B8" s="12">
        <f t="shared" si="2"/>
        <v>1.1072862070337377</v>
      </c>
      <c r="C8" s="12">
        <v>0.89270000000000005</v>
      </c>
      <c r="D8" s="12">
        <v>3.548</v>
      </c>
      <c r="E8" s="12">
        <f t="shared" si="0"/>
        <v>0.49912881887660054</v>
      </c>
      <c r="F8" s="12">
        <v>2.3230000000000001E-2</v>
      </c>
      <c r="G8" s="12">
        <v>2.2576000000000001</v>
      </c>
      <c r="H8" s="12">
        <f t="shared" si="1"/>
        <v>1.2327808389268213</v>
      </c>
      <c r="I8" s="12">
        <v>1.1084000000000001</v>
      </c>
      <c r="J8" s="4"/>
      <c r="K8" s="3"/>
      <c r="L8" s="4"/>
      <c r="P8" s="11">
        <v>0.7</v>
      </c>
      <c r="Q8" s="23">
        <v>6.2839999999999993E-2</v>
      </c>
      <c r="R8" s="11">
        <v>130.21929</v>
      </c>
    </row>
    <row r="9" spans="1:19" x14ac:dyDescent="0.15">
      <c r="A9" s="12">
        <v>2.5983000000000001</v>
      </c>
      <c r="B9" s="12">
        <f t="shared" si="2"/>
        <v>0.93068192984743481</v>
      </c>
      <c r="C9" s="12">
        <v>0.47787000000000002</v>
      </c>
      <c r="D9" s="12">
        <v>4.2619999999999996</v>
      </c>
      <c r="E9" s="12">
        <f t="shared" si="0"/>
        <v>0.34590192393418706</v>
      </c>
      <c r="F9" s="12">
        <v>1.6593E-2</v>
      </c>
      <c r="G9" s="12">
        <v>2.3952</v>
      </c>
      <c r="H9" s="12">
        <f t="shared" si="1"/>
        <v>1.0952072305898932</v>
      </c>
      <c r="I9" s="12">
        <v>1.0022</v>
      </c>
      <c r="J9" s="4"/>
      <c r="K9" s="3"/>
      <c r="L9" s="4"/>
      <c r="P9" s="11">
        <v>0.8</v>
      </c>
      <c r="Q9" s="23">
        <v>0.16964000000000001</v>
      </c>
      <c r="R9" s="11">
        <v>126.50989</v>
      </c>
    </row>
    <row r="10" spans="1:19" x14ac:dyDescent="0.15">
      <c r="A10" s="12">
        <v>2.7881999999999998</v>
      </c>
      <c r="B10" s="12">
        <f t="shared" si="2"/>
        <v>0.80822452121931443</v>
      </c>
      <c r="C10" s="12">
        <v>0.21571000000000001</v>
      </c>
      <c r="D10" s="4"/>
      <c r="E10" s="4"/>
      <c r="F10" s="4"/>
      <c r="G10" s="12">
        <v>2.4868999999999999</v>
      </c>
      <c r="H10" s="12">
        <f t="shared" si="1"/>
        <v>1.015928686823129</v>
      </c>
      <c r="I10" s="12">
        <v>0.89932999999999996</v>
      </c>
      <c r="J10" s="4"/>
      <c r="K10" s="4"/>
      <c r="L10" s="4"/>
      <c r="P10" s="11">
        <v>0.9</v>
      </c>
      <c r="Q10" s="23">
        <v>0.37702000000000002</v>
      </c>
      <c r="R10" s="11">
        <v>131.13346000000001</v>
      </c>
    </row>
    <row r="11" spans="1:19" x14ac:dyDescent="0.15">
      <c r="A11" s="12">
        <v>2.9912999999999998</v>
      </c>
      <c r="B11" s="12">
        <f t="shared" si="2"/>
        <v>0.70219854687985583</v>
      </c>
      <c r="C11" s="12">
        <v>8.2963999999999996E-2</v>
      </c>
      <c r="D11" s="4"/>
      <c r="E11" s="4"/>
      <c r="F11" s="4"/>
      <c r="G11" s="12">
        <v>2.7357999999999998</v>
      </c>
      <c r="H11" s="12">
        <f t="shared" si="1"/>
        <v>0.83948159292811564</v>
      </c>
      <c r="I11" s="12">
        <v>0.39490999999999998</v>
      </c>
      <c r="J11" s="4"/>
      <c r="K11" s="4"/>
      <c r="L11" s="4"/>
      <c r="P11" s="11">
        <v>1</v>
      </c>
      <c r="Q11" s="23">
        <v>0.74072000000000005</v>
      </c>
      <c r="R11" s="11">
        <v>144.94263000000001</v>
      </c>
    </row>
    <row r="12" spans="1:19" x14ac:dyDescent="0.15">
      <c r="A12" s="12">
        <v>3.1943000000000001</v>
      </c>
      <c r="B12" s="12">
        <f t="shared" si="2"/>
        <v>0.61578409219116836</v>
      </c>
      <c r="C12" s="12">
        <v>3.6504000000000002E-2</v>
      </c>
      <c r="D12" s="4"/>
      <c r="E12" s="4"/>
      <c r="F12" s="4"/>
      <c r="G12" s="12">
        <v>2.9782000000000002</v>
      </c>
      <c r="H12" s="12">
        <f t="shared" si="1"/>
        <v>0.7083895562313266</v>
      </c>
      <c r="I12" s="12">
        <v>0.18251999999999999</v>
      </c>
      <c r="J12" s="4"/>
      <c r="K12" s="4"/>
      <c r="L12" s="4"/>
      <c r="P12" s="11">
        <v>1.1000000000000001</v>
      </c>
      <c r="Q12" s="23">
        <v>1.1566700000000001</v>
      </c>
      <c r="R12" s="11">
        <v>170.01383999999999</v>
      </c>
    </row>
    <row r="13" spans="1:19" x14ac:dyDescent="0.15">
      <c r="A13" s="12">
        <v>3.3843000000000001</v>
      </c>
      <c r="B13" s="12">
        <f t="shared" si="2"/>
        <v>0.5485827667117269</v>
      </c>
      <c r="C13" s="12">
        <v>2.3230000000000001E-2</v>
      </c>
      <c r="D13" s="4"/>
      <c r="E13" s="4"/>
      <c r="F13" s="4"/>
      <c r="G13" s="12">
        <v>3.2467000000000001</v>
      </c>
      <c r="H13" s="12">
        <f t="shared" si="1"/>
        <v>0.59606764183861816</v>
      </c>
      <c r="I13" s="12">
        <v>3.9822999999999997E-2</v>
      </c>
      <c r="J13" s="4"/>
      <c r="K13" s="4"/>
      <c r="L13" s="4"/>
      <c r="P13" s="11">
        <v>1.2</v>
      </c>
      <c r="Q13" s="23">
        <v>1.32256</v>
      </c>
      <c r="R13" s="11">
        <v>-163.98801</v>
      </c>
    </row>
    <row r="14" spans="1:19" x14ac:dyDescent="0.15">
      <c r="A14" s="4"/>
      <c r="B14" s="4"/>
      <c r="C14" s="4"/>
      <c r="D14" s="4"/>
      <c r="E14" s="4"/>
      <c r="F14" s="4"/>
      <c r="G14" s="3"/>
      <c r="H14" s="3"/>
      <c r="I14" s="3"/>
      <c r="J14" s="4"/>
      <c r="K14" s="4"/>
      <c r="L14" s="4"/>
      <c r="P14" s="11">
        <v>1.3</v>
      </c>
      <c r="Q14" s="23">
        <v>1.28535</v>
      </c>
      <c r="R14" s="11">
        <v>-147.69216</v>
      </c>
    </row>
    <row r="15" spans="1:19" x14ac:dyDescent="0.15">
      <c r="A15" s="4"/>
      <c r="B15" s="4"/>
      <c r="C15" s="4"/>
      <c r="D15" s="4"/>
      <c r="E15" s="4"/>
      <c r="F15" s="4"/>
      <c r="G15" s="3"/>
      <c r="H15" s="3"/>
      <c r="I15" s="3"/>
      <c r="J15" s="4"/>
      <c r="K15" s="4"/>
      <c r="L15" s="4"/>
      <c r="P15" s="11">
        <v>1.4</v>
      </c>
      <c r="Q15" s="23">
        <v>1.2353799999999999</v>
      </c>
      <c r="R15" s="11">
        <v>-138.35965999999999</v>
      </c>
    </row>
    <row r="16" spans="1:19" x14ac:dyDescent="0.15">
      <c r="A16" s="4"/>
      <c r="B16" s="4"/>
      <c r="C16" s="4"/>
      <c r="D16" s="4"/>
      <c r="E16" s="4"/>
      <c r="F16" s="4"/>
      <c r="G16" s="3"/>
      <c r="H16" s="3"/>
      <c r="I16" s="3"/>
      <c r="J16" s="4"/>
      <c r="K16" s="4"/>
      <c r="L16" s="4"/>
      <c r="P16" s="11">
        <v>1.5</v>
      </c>
      <c r="Q16" s="23">
        <v>1.2038199999999999</v>
      </c>
      <c r="R16" s="11">
        <v>-132.16368</v>
      </c>
    </row>
    <row r="17" spans="1:18" x14ac:dyDescent="0.15">
      <c r="A17" s="4"/>
      <c r="B17" s="4"/>
      <c r="C17" s="4"/>
      <c r="D17" s="4"/>
      <c r="E17" s="4"/>
      <c r="F17" s="4"/>
      <c r="G17" s="3"/>
      <c r="H17" s="3"/>
      <c r="I17" s="3"/>
      <c r="J17" s="4"/>
      <c r="K17" s="4"/>
      <c r="L17" s="4"/>
      <c r="P17" s="11">
        <v>1.6</v>
      </c>
      <c r="Q17" s="23">
        <v>1.1992</v>
      </c>
      <c r="R17" s="11">
        <v>-125.64148</v>
      </c>
    </row>
    <row r="18" spans="1:18" x14ac:dyDescent="0.15">
      <c r="P18" s="11">
        <v>1.7</v>
      </c>
      <c r="Q18" s="23">
        <v>1.1785699999999999</v>
      </c>
      <c r="R18" s="11">
        <v>-122.27476</v>
      </c>
    </row>
    <row r="19" spans="1:18" x14ac:dyDescent="0.15">
      <c r="P19" s="11">
        <v>1.8</v>
      </c>
      <c r="Q19" s="23">
        <v>1.16144</v>
      </c>
      <c r="R19" s="11">
        <v>-119.84542</v>
      </c>
    </row>
    <row r="20" spans="1:18" x14ac:dyDescent="0.15">
      <c r="P20" s="11">
        <v>1.9</v>
      </c>
      <c r="Q20" s="23">
        <v>1.1503099999999999</v>
      </c>
      <c r="R20" s="11">
        <v>-117.59527</v>
      </c>
    </row>
    <row r="21" spans="1:18" x14ac:dyDescent="0.15">
      <c r="P21" s="11">
        <v>2</v>
      </c>
      <c r="Q21" s="23">
        <v>1.14194</v>
      </c>
      <c r="R21" s="11">
        <v>-115.70475</v>
      </c>
    </row>
    <row r="22" spans="1:18" x14ac:dyDescent="0.15">
      <c r="P22" s="11">
        <v>2.1</v>
      </c>
      <c r="Q22" s="23">
        <v>1.1355900000000001</v>
      </c>
      <c r="R22" s="11">
        <v>-114.09242</v>
      </c>
    </row>
    <row r="23" spans="1:18" x14ac:dyDescent="0.15">
      <c r="P23" s="11">
        <v>2.2000000000000002</v>
      </c>
      <c r="Q23" s="23">
        <v>1.1307799999999999</v>
      </c>
      <c r="R23" s="11">
        <v>-112.69923</v>
      </c>
    </row>
    <row r="24" spans="1:18" x14ac:dyDescent="0.15">
      <c r="P24" s="11">
        <v>2.2999999999999998</v>
      </c>
      <c r="Q24" s="23">
        <v>1.12713</v>
      </c>
      <c r="R24" s="11">
        <v>-111.48165</v>
      </c>
    </row>
    <row r="25" spans="1:18" x14ac:dyDescent="0.15">
      <c r="P25" s="11">
        <v>2.4</v>
      </c>
      <c r="Q25" s="23">
        <v>1.1243700000000001</v>
      </c>
      <c r="R25" s="11">
        <v>-110.40709</v>
      </c>
    </row>
    <row r="26" spans="1:18" x14ac:dyDescent="0.15">
      <c r="P26" s="11">
        <v>2.5</v>
      </c>
      <c r="Q26" s="23">
        <v>1.12229</v>
      </c>
      <c r="R26" s="11">
        <v>-109.45072</v>
      </c>
    </row>
    <row r="27" spans="1:18" x14ac:dyDescent="0.15">
      <c r="P27" s="11">
        <v>2.6</v>
      </c>
      <c r="Q27" s="23">
        <v>1.12073</v>
      </c>
      <c r="R27" s="11">
        <v>-108.59331</v>
      </c>
    </row>
    <row r="28" spans="1:18" x14ac:dyDescent="0.15">
      <c r="P28" s="11">
        <v>2.7</v>
      </c>
      <c r="Q28" s="23">
        <v>1.1195900000000001</v>
      </c>
      <c r="R28" s="11">
        <v>-107.81976</v>
      </c>
    </row>
    <row r="29" spans="1:18" x14ac:dyDescent="0.15">
      <c r="P29" s="11">
        <v>2.8</v>
      </c>
      <c r="Q29" s="23">
        <v>1.11876</v>
      </c>
      <c r="R29" s="11">
        <v>-107.11798</v>
      </c>
    </row>
    <row r="30" spans="1:18" x14ac:dyDescent="0.15">
      <c r="P30" s="11">
        <v>2.9</v>
      </c>
      <c r="Q30" s="23">
        <v>1.11819</v>
      </c>
      <c r="R30" s="11">
        <v>-106.47817999999999</v>
      </c>
    </row>
    <row r="31" spans="1:18" x14ac:dyDescent="0.15">
      <c r="P31" s="11">
        <v>3</v>
      </c>
      <c r="Q31" s="23">
        <v>1.11781</v>
      </c>
      <c r="R31" s="11">
        <v>-105.89234</v>
      </c>
    </row>
    <row r="32" spans="1:18" x14ac:dyDescent="0.15">
      <c r="P32" s="11">
        <v>3.1</v>
      </c>
      <c r="Q32" s="23">
        <v>1.11758</v>
      </c>
      <c r="R32" s="11">
        <v>-105.35379</v>
      </c>
    </row>
    <row r="33" spans="16:18" x14ac:dyDescent="0.15">
      <c r="P33" s="11">
        <v>3.2</v>
      </c>
      <c r="Q33" s="23">
        <v>1.11748</v>
      </c>
      <c r="R33" s="11">
        <v>-104.85693999999999</v>
      </c>
    </row>
    <row r="34" spans="16:18" x14ac:dyDescent="0.15">
      <c r="P34" s="11">
        <v>3.3</v>
      </c>
      <c r="Q34" s="23">
        <v>1.11747</v>
      </c>
      <c r="R34" s="11">
        <v>-104.39704999999999</v>
      </c>
    </row>
    <row r="35" spans="16:18" x14ac:dyDescent="0.15">
      <c r="P35" s="11">
        <v>3.4</v>
      </c>
      <c r="Q35" s="23">
        <v>1.1175299999999999</v>
      </c>
      <c r="R35" s="11">
        <v>-103.97011000000001</v>
      </c>
    </row>
    <row r="36" spans="16:18" x14ac:dyDescent="0.15">
      <c r="P36" s="11">
        <v>3.5</v>
      </c>
      <c r="Q36" s="23">
        <v>1.11765</v>
      </c>
      <c r="R36" s="11">
        <v>-103.57265</v>
      </c>
    </row>
    <row r="37" spans="16:18" x14ac:dyDescent="0.15">
      <c r="P37" s="11">
        <v>3.75</v>
      </c>
      <c r="Q37" s="23">
        <v>1.11812</v>
      </c>
      <c r="R37" s="11">
        <v>-102.68938</v>
      </c>
    </row>
    <row r="38" spans="16:18" x14ac:dyDescent="0.15">
      <c r="P38" s="11">
        <v>4</v>
      </c>
      <c r="Q38" s="23">
        <v>1.1187</v>
      </c>
      <c r="R38" s="11">
        <v>-101.93586999999999</v>
      </c>
    </row>
    <row r="39" spans="16:18" x14ac:dyDescent="0.15">
      <c r="P39" s="11">
        <v>4.25</v>
      </c>
      <c r="Q39" s="23">
        <v>1.1193200000000001</v>
      </c>
      <c r="R39" s="11">
        <v>-101.28559</v>
      </c>
    </row>
    <row r="40" spans="16:18" x14ac:dyDescent="0.15">
      <c r="P40" s="11">
        <v>4.5</v>
      </c>
      <c r="Q40" s="23">
        <v>1.1198900000000001</v>
      </c>
      <c r="R40" s="11">
        <v>-100.71906</v>
      </c>
    </row>
  </sheetData>
  <mergeCells count="6">
    <mergeCell ref="O1:S1"/>
    <mergeCell ref="A1:I1"/>
    <mergeCell ref="A2:C2"/>
    <mergeCell ref="D2:F2"/>
    <mergeCell ref="G2:I2"/>
    <mergeCell ref="J2:L2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0"/>
  <sheetViews>
    <sheetView zoomScaleNormal="100" workbookViewId="0">
      <selection sqref="A1:F1"/>
    </sheetView>
  </sheetViews>
  <sheetFormatPr defaultRowHeight="13.5" x14ac:dyDescent="0.15"/>
  <cols>
    <col min="1" max="12" width="10.625" customWidth="1"/>
    <col min="17" max="17" width="15" customWidth="1"/>
    <col min="18" max="18" width="10" customWidth="1"/>
  </cols>
  <sheetData>
    <row r="1" spans="1:19" ht="21" customHeight="1" x14ac:dyDescent="0.15">
      <c r="A1" s="43" t="s">
        <v>46</v>
      </c>
      <c r="B1" s="44"/>
      <c r="C1" s="44"/>
      <c r="D1" s="44"/>
      <c r="E1" s="44"/>
      <c r="F1" s="45"/>
      <c r="G1" s="15"/>
      <c r="H1" s="15"/>
      <c r="I1" s="15"/>
      <c r="O1" s="43" t="s">
        <v>69</v>
      </c>
      <c r="P1" s="44"/>
      <c r="Q1" s="44"/>
      <c r="R1" s="44"/>
      <c r="S1" s="45"/>
    </row>
    <row r="2" spans="1:19" x14ac:dyDescent="0.15">
      <c r="A2" s="43" t="s">
        <v>58</v>
      </c>
      <c r="B2" s="44"/>
      <c r="C2" s="45"/>
      <c r="D2" s="43" t="s">
        <v>59</v>
      </c>
      <c r="E2" s="44"/>
      <c r="F2" s="45"/>
      <c r="G2" s="43" t="s">
        <v>60</v>
      </c>
      <c r="H2" s="44"/>
      <c r="I2" s="45"/>
      <c r="J2" s="46" t="s">
        <v>61</v>
      </c>
      <c r="K2" s="46"/>
      <c r="L2" s="46"/>
      <c r="P2" s="36" t="s">
        <v>17</v>
      </c>
      <c r="Q2" s="37" t="s">
        <v>48</v>
      </c>
      <c r="R2" s="36" t="s">
        <v>47</v>
      </c>
    </row>
    <row r="3" spans="1:19" x14ac:dyDescent="0.15">
      <c r="A3" s="10" t="s">
        <v>6</v>
      </c>
      <c r="B3" s="10" t="s">
        <v>1</v>
      </c>
      <c r="C3" s="10" t="s">
        <v>8</v>
      </c>
      <c r="D3" s="10" t="s">
        <v>6</v>
      </c>
      <c r="E3" s="10" t="s">
        <v>1</v>
      </c>
      <c r="F3" s="10" t="s">
        <v>8</v>
      </c>
      <c r="G3" s="1" t="s">
        <v>6</v>
      </c>
      <c r="H3" s="2" t="s">
        <v>1</v>
      </c>
      <c r="I3" s="2" t="s">
        <v>8</v>
      </c>
      <c r="J3" s="2" t="s">
        <v>6</v>
      </c>
      <c r="K3" s="2" t="s">
        <v>1</v>
      </c>
      <c r="L3" s="2" t="s">
        <v>8</v>
      </c>
      <c r="P3" s="11">
        <v>0.2</v>
      </c>
      <c r="Q3" s="23">
        <v>1.4999999999999999E-4</v>
      </c>
      <c r="R3" s="11">
        <v>-143.28444999999999</v>
      </c>
    </row>
    <row r="4" spans="1:19" x14ac:dyDescent="0.15">
      <c r="A4" s="12">
        <v>1.3660000000000001</v>
      </c>
      <c r="B4" s="12">
        <f>2*PI()/A4^2</f>
        <v>3.3672740981993066</v>
      </c>
      <c r="C4" s="12">
        <v>0.90473999999999999</v>
      </c>
      <c r="D4" s="12">
        <v>2.0196000000000001</v>
      </c>
      <c r="E4" s="12">
        <f t="shared" ref="E4:E9" si="0">2*PI()/D4^2</f>
        <v>1.5404554545439799</v>
      </c>
      <c r="F4" s="12">
        <v>1.0125999999999999</v>
      </c>
      <c r="G4" s="3"/>
      <c r="H4" s="3"/>
      <c r="I4" s="3"/>
      <c r="J4" s="4"/>
      <c r="K4" s="3"/>
      <c r="L4" s="4"/>
      <c r="P4" s="11">
        <v>0.3</v>
      </c>
      <c r="Q4" s="23">
        <v>1.72E-3</v>
      </c>
      <c r="R4" s="11">
        <v>-13.969189999999999</v>
      </c>
    </row>
    <row r="5" spans="1:19" x14ac:dyDescent="0.15">
      <c r="A5" s="12">
        <v>1.7778</v>
      </c>
      <c r="B5" s="12">
        <f t="shared" ref="B5:B8" si="1">2*PI()/A5^2</f>
        <v>1.987989401054141</v>
      </c>
      <c r="C5" s="12">
        <v>0.90003</v>
      </c>
      <c r="D5" s="12">
        <v>2.2090999999999998</v>
      </c>
      <c r="E5" s="12">
        <f t="shared" si="0"/>
        <v>1.2875055714385981</v>
      </c>
      <c r="F5" s="12">
        <v>1.0053000000000001</v>
      </c>
      <c r="G5" s="3"/>
      <c r="H5" s="3"/>
      <c r="I5" s="3"/>
      <c r="J5" s="4"/>
      <c r="K5" s="3"/>
      <c r="L5" s="4"/>
      <c r="P5" s="11">
        <v>0.4</v>
      </c>
      <c r="Q5" s="23">
        <v>5.3800000000000002E-3</v>
      </c>
      <c r="R5" s="11">
        <v>-99.494050000000001</v>
      </c>
    </row>
    <row r="6" spans="1:19" x14ac:dyDescent="0.15">
      <c r="A6" s="12">
        <v>2.1764000000000001</v>
      </c>
      <c r="B6" s="12">
        <f t="shared" si="1"/>
        <v>1.3264852766671507</v>
      </c>
      <c r="C6" s="12">
        <v>0.99536000000000002</v>
      </c>
      <c r="D6" s="12">
        <v>2.4902000000000002</v>
      </c>
      <c r="E6" s="12">
        <f t="shared" si="0"/>
        <v>1.0132378641856328</v>
      </c>
      <c r="F6" s="12">
        <v>0.82433000000000001</v>
      </c>
      <c r="G6" s="3"/>
      <c r="H6" s="3"/>
      <c r="I6" s="3"/>
      <c r="J6" s="4"/>
      <c r="K6" s="3"/>
      <c r="L6" s="4"/>
      <c r="P6" s="11">
        <v>0.5</v>
      </c>
      <c r="Q6" s="23">
        <v>1.073E-2</v>
      </c>
      <c r="R6" s="11">
        <v>-175.92556999999999</v>
      </c>
    </row>
    <row r="7" spans="1:19" x14ac:dyDescent="0.15">
      <c r="A7" s="12">
        <v>2.5817000000000001</v>
      </c>
      <c r="B7" s="12">
        <f t="shared" si="1"/>
        <v>0.94268873823648247</v>
      </c>
      <c r="C7" s="12">
        <v>0.57737000000000005</v>
      </c>
      <c r="D7" s="12">
        <v>2.8757999999999999</v>
      </c>
      <c r="E7" s="12">
        <f t="shared" si="0"/>
        <v>0.75973565664159881</v>
      </c>
      <c r="F7" s="12">
        <v>0.24973999999999999</v>
      </c>
      <c r="G7" s="3"/>
      <c r="H7" s="3"/>
      <c r="I7" s="3"/>
      <c r="J7" s="4"/>
      <c r="K7" s="3"/>
      <c r="L7" s="4"/>
      <c r="P7" s="11">
        <v>0.6</v>
      </c>
      <c r="Q7" s="23">
        <v>4.1349999999999998E-2</v>
      </c>
      <c r="R7" s="11">
        <v>136.15450999999999</v>
      </c>
    </row>
    <row r="8" spans="1:19" x14ac:dyDescent="0.15">
      <c r="A8" s="12">
        <v>3.3856000000000002</v>
      </c>
      <c r="B8" s="12">
        <f t="shared" si="1"/>
        <v>0.54816155884435835</v>
      </c>
      <c r="C8" s="12">
        <v>1.8058999999999999E-2</v>
      </c>
      <c r="D8" s="12">
        <v>3.5358999999999998</v>
      </c>
      <c r="E8" s="12">
        <f t="shared" si="0"/>
        <v>0.50255074390306109</v>
      </c>
      <c r="F8" s="12">
        <v>1.7557E-2</v>
      </c>
      <c r="G8" s="3"/>
      <c r="H8" s="3"/>
      <c r="I8" s="3"/>
      <c r="J8" s="4"/>
      <c r="K8" s="3"/>
      <c r="L8" s="4"/>
      <c r="P8" s="11">
        <v>0.7</v>
      </c>
      <c r="Q8" s="23">
        <v>0.12443</v>
      </c>
      <c r="R8" s="11">
        <v>127.59254</v>
      </c>
    </row>
    <row r="9" spans="1:19" x14ac:dyDescent="0.15">
      <c r="A9" s="3"/>
      <c r="B9" s="3"/>
      <c r="C9" s="3"/>
      <c r="D9" s="12">
        <v>4.2286999999999999</v>
      </c>
      <c r="E9" s="12">
        <f t="shared" si="0"/>
        <v>0.35137116361348586</v>
      </c>
      <c r="F9" s="12">
        <v>1.1915E-2</v>
      </c>
      <c r="G9" s="3"/>
      <c r="H9" s="3"/>
      <c r="I9" s="3"/>
      <c r="J9" s="4"/>
      <c r="K9" s="3"/>
      <c r="L9" s="4"/>
      <c r="P9" s="11">
        <v>0.8</v>
      </c>
      <c r="Q9" s="23">
        <v>0.28888999999999998</v>
      </c>
      <c r="R9" s="11">
        <v>130.97957</v>
      </c>
    </row>
    <row r="10" spans="1:19" x14ac:dyDescent="0.15">
      <c r="A10" s="3"/>
      <c r="B10" s="3"/>
      <c r="C10" s="3"/>
      <c r="D10" s="4"/>
      <c r="E10" s="4"/>
      <c r="F10" s="4"/>
      <c r="G10" s="3"/>
      <c r="H10" s="3"/>
      <c r="I10" s="3"/>
      <c r="J10" s="4"/>
      <c r="K10" s="4"/>
      <c r="L10" s="4"/>
      <c r="P10" s="11">
        <v>0.9</v>
      </c>
      <c r="Q10" s="23">
        <v>0.60892999999999997</v>
      </c>
      <c r="R10" s="11">
        <v>142.31177</v>
      </c>
    </row>
    <row r="11" spans="1:19" x14ac:dyDescent="0.15">
      <c r="A11" s="3"/>
      <c r="B11" s="3"/>
      <c r="C11" s="3"/>
      <c r="D11" s="4"/>
      <c r="E11" s="4"/>
      <c r="F11" s="4"/>
      <c r="G11" s="3"/>
      <c r="H11" s="3"/>
      <c r="I11" s="3"/>
      <c r="J11" s="4"/>
      <c r="K11" s="4"/>
      <c r="L11" s="4"/>
      <c r="P11" s="11">
        <v>1</v>
      </c>
      <c r="Q11" s="23">
        <v>1.0165299999999999</v>
      </c>
      <c r="R11" s="11">
        <v>167.12027</v>
      </c>
    </row>
    <row r="12" spans="1:19" x14ac:dyDescent="0.15">
      <c r="A12" s="3"/>
      <c r="B12" s="3"/>
      <c r="C12" s="3"/>
      <c r="D12" s="4"/>
      <c r="E12" s="4"/>
      <c r="F12" s="4"/>
      <c r="G12" s="3"/>
      <c r="H12" s="3"/>
      <c r="I12" s="3"/>
      <c r="J12" s="4"/>
      <c r="K12" s="4"/>
      <c r="L12" s="4"/>
      <c r="P12" s="11">
        <v>1.1000000000000001</v>
      </c>
      <c r="Q12" s="23">
        <v>1.20699</v>
      </c>
      <c r="R12" s="11">
        <v>-164.35869</v>
      </c>
    </row>
    <row r="13" spans="1:19" x14ac:dyDescent="0.15">
      <c r="A13" s="3"/>
      <c r="B13" s="3"/>
      <c r="C13" s="3"/>
      <c r="D13" s="4"/>
      <c r="E13" s="4"/>
      <c r="F13" s="4"/>
      <c r="G13" s="3"/>
      <c r="H13" s="3"/>
      <c r="I13" s="3"/>
      <c r="J13" s="4"/>
      <c r="K13" s="4"/>
      <c r="L13" s="4"/>
      <c r="P13" s="11">
        <v>1.2</v>
      </c>
      <c r="Q13" s="23">
        <v>1.16374</v>
      </c>
      <c r="R13" s="11">
        <v>-146.24603999999999</v>
      </c>
    </row>
    <row r="14" spans="1:19" x14ac:dyDescent="0.15">
      <c r="A14" s="4"/>
      <c r="B14" s="4"/>
      <c r="C14" s="4"/>
      <c r="D14" s="4"/>
      <c r="E14" s="4"/>
      <c r="F14" s="4"/>
      <c r="G14" s="3"/>
      <c r="H14" s="3"/>
      <c r="I14" s="3"/>
      <c r="J14" s="4"/>
      <c r="K14" s="4"/>
      <c r="L14" s="4"/>
      <c r="P14" s="11">
        <v>1.3</v>
      </c>
      <c r="Q14" s="23">
        <v>1.1047199999999999</v>
      </c>
      <c r="R14" s="11">
        <v>-136.35742999999999</v>
      </c>
    </row>
    <row r="15" spans="1:19" x14ac:dyDescent="0.15">
      <c r="A15" s="4"/>
      <c r="B15" s="4"/>
      <c r="C15" s="4"/>
      <c r="D15" s="4"/>
      <c r="E15" s="4"/>
      <c r="F15" s="4"/>
      <c r="G15" s="3"/>
      <c r="H15" s="3"/>
      <c r="I15" s="3"/>
      <c r="J15" s="4"/>
      <c r="K15" s="4"/>
      <c r="L15" s="4"/>
      <c r="P15" s="11">
        <v>1.4</v>
      </c>
      <c r="Q15" s="23">
        <v>1.0676399999999999</v>
      </c>
      <c r="R15" s="11">
        <v>-130.04038</v>
      </c>
    </row>
    <row r="16" spans="1:19" x14ac:dyDescent="0.15">
      <c r="A16" s="4"/>
      <c r="B16" s="4"/>
      <c r="C16" s="4"/>
      <c r="D16" s="4"/>
      <c r="E16" s="4"/>
      <c r="F16" s="4"/>
      <c r="G16" s="3"/>
      <c r="H16" s="3"/>
      <c r="I16" s="3"/>
      <c r="J16" s="4"/>
      <c r="K16" s="4"/>
      <c r="L16" s="4"/>
      <c r="P16" s="11">
        <v>1.5</v>
      </c>
      <c r="Q16" s="23">
        <v>1.0562800000000001</v>
      </c>
      <c r="R16" s="11">
        <v>-123.48105</v>
      </c>
    </row>
    <row r="17" spans="1:18" x14ac:dyDescent="0.15">
      <c r="A17" s="4"/>
      <c r="B17" s="4"/>
      <c r="C17" s="4"/>
      <c r="D17" s="4"/>
      <c r="E17" s="4"/>
      <c r="F17" s="4"/>
      <c r="G17" s="3"/>
      <c r="H17" s="3"/>
      <c r="I17" s="3"/>
      <c r="J17" s="4"/>
      <c r="K17" s="4"/>
      <c r="L17" s="4"/>
      <c r="P17" s="11">
        <v>1.6</v>
      </c>
      <c r="Q17" s="23">
        <v>1.0340800000000001</v>
      </c>
      <c r="R17" s="11">
        <v>-120.20021</v>
      </c>
    </row>
    <row r="18" spans="1:18" x14ac:dyDescent="0.15">
      <c r="P18" s="11">
        <v>1.7</v>
      </c>
      <c r="Q18" s="23">
        <v>1.0161899999999999</v>
      </c>
      <c r="R18" s="11">
        <v>-117.8503</v>
      </c>
    </row>
    <row r="19" spans="1:18" x14ac:dyDescent="0.15">
      <c r="P19" s="11">
        <v>1.8</v>
      </c>
      <c r="Q19" s="23">
        <v>1.00451</v>
      </c>
      <c r="R19" s="11">
        <v>-115.70141</v>
      </c>
    </row>
    <row r="20" spans="1:18" x14ac:dyDescent="0.15">
      <c r="P20" s="11">
        <v>1.9</v>
      </c>
      <c r="Q20" s="23">
        <v>0.99578</v>
      </c>
      <c r="R20" s="11">
        <v>-113.90759</v>
      </c>
    </row>
    <row r="21" spans="1:18" x14ac:dyDescent="0.15">
      <c r="P21" s="11">
        <v>2</v>
      </c>
      <c r="Q21" s="23">
        <v>0.98919999999999997</v>
      </c>
      <c r="R21" s="11">
        <v>-112.38527999999999</v>
      </c>
    </row>
    <row r="22" spans="1:18" x14ac:dyDescent="0.15">
      <c r="P22" s="11">
        <v>2.1</v>
      </c>
      <c r="Q22" s="23">
        <v>0.98421000000000003</v>
      </c>
      <c r="R22" s="11">
        <v>-111.07496</v>
      </c>
    </row>
    <row r="23" spans="1:18" x14ac:dyDescent="0.15">
      <c r="P23" s="11">
        <v>2.2000000000000002</v>
      </c>
      <c r="Q23" s="23">
        <v>0.98041</v>
      </c>
      <c r="R23" s="11">
        <v>-109.93339</v>
      </c>
    </row>
    <row r="24" spans="1:18" x14ac:dyDescent="0.15">
      <c r="P24" s="11">
        <v>2.2999999999999998</v>
      </c>
      <c r="Q24" s="23">
        <v>0.97750999999999999</v>
      </c>
      <c r="R24" s="11">
        <v>-108.92855</v>
      </c>
    </row>
    <row r="25" spans="1:18" x14ac:dyDescent="0.15">
      <c r="P25" s="11">
        <v>2.4</v>
      </c>
      <c r="Q25" s="23">
        <v>0.97528999999999999</v>
      </c>
      <c r="R25" s="11">
        <v>-108.03625</v>
      </c>
    </row>
    <row r="26" spans="1:18" x14ac:dyDescent="0.15">
      <c r="P26" s="11">
        <v>2.5</v>
      </c>
      <c r="Q26" s="23">
        <v>0.97360999999999998</v>
      </c>
      <c r="R26" s="11">
        <v>-107.23788999999999</v>
      </c>
    </row>
    <row r="27" spans="1:18" x14ac:dyDescent="0.15">
      <c r="P27" s="11">
        <v>2.6</v>
      </c>
      <c r="Q27" s="23">
        <v>0.97233000000000003</v>
      </c>
      <c r="R27" s="11">
        <v>-106.51891999999999</v>
      </c>
    </row>
    <row r="28" spans="1:18" x14ac:dyDescent="0.15">
      <c r="P28" s="11">
        <v>2.7</v>
      </c>
      <c r="Q28" s="23">
        <v>0.97136999999999996</v>
      </c>
      <c r="R28" s="11">
        <v>-105.86775</v>
      </c>
    </row>
    <row r="29" spans="1:18" x14ac:dyDescent="0.15">
      <c r="P29" s="11">
        <v>2.8</v>
      </c>
      <c r="Q29" s="23">
        <v>0.97065999999999997</v>
      </c>
      <c r="R29" s="11">
        <v>-105.27500999999999</v>
      </c>
    </row>
    <row r="30" spans="1:18" x14ac:dyDescent="0.15">
      <c r="P30" s="11">
        <v>2.9</v>
      </c>
      <c r="Q30" s="23">
        <v>0.97014999999999996</v>
      </c>
      <c r="R30" s="11">
        <v>-104.73303</v>
      </c>
    </row>
    <row r="31" spans="1:18" x14ac:dyDescent="0.15">
      <c r="P31" s="11">
        <v>3</v>
      </c>
      <c r="Q31" s="23">
        <v>0.96979000000000004</v>
      </c>
      <c r="R31" s="11">
        <v>-104.23547000000001</v>
      </c>
    </row>
    <row r="32" spans="1:18" x14ac:dyDescent="0.15">
      <c r="P32" s="11">
        <v>3.1</v>
      </c>
      <c r="Q32" s="23">
        <v>0.96955999999999998</v>
      </c>
      <c r="R32" s="11">
        <v>-103.77701</v>
      </c>
    </row>
    <row r="33" spans="16:18" x14ac:dyDescent="0.15">
      <c r="P33" s="11">
        <v>3.2</v>
      </c>
      <c r="Q33" s="23">
        <v>0.96941999999999995</v>
      </c>
      <c r="R33" s="11">
        <v>-103.35317000000001</v>
      </c>
    </row>
    <row r="34" spans="16:18" x14ac:dyDescent="0.15">
      <c r="P34" s="11">
        <v>3.3</v>
      </c>
      <c r="Q34" s="23">
        <v>0.96935000000000004</v>
      </c>
      <c r="R34" s="11">
        <v>-102.96013000000001</v>
      </c>
    </row>
    <row r="35" spans="16:18" x14ac:dyDescent="0.15">
      <c r="P35" s="11">
        <v>3.4</v>
      </c>
      <c r="Q35" s="23">
        <v>0.96935000000000004</v>
      </c>
      <c r="R35" s="11">
        <v>-102.59462000000001</v>
      </c>
    </row>
    <row r="36" spans="16:18" x14ac:dyDescent="0.15">
      <c r="P36" s="11">
        <v>3.5</v>
      </c>
      <c r="Q36" s="23">
        <v>0.96938999999999997</v>
      </c>
      <c r="R36" s="11">
        <v>-102.25385</v>
      </c>
    </row>
    <row r="37" spans="16:18" x14ac:dyDescent="0.15">
      <c r="P37" s="11">
        <v>3.75</v>
      </c>
      <c r="Q37" s="23">
        <v>0.96962999999999999</v>
      </c>
      <c r="R37" s="11">
        <v>-101.49489</v>
      </c>
    </row>
    <row r="38" spans="16:18" x14ac:dyDescent="0.15">
      <c r="P38" s="11">
        <v>4</v>
      </c>
      <c r="Q38" s="23">
        <v>0.96997</v>
      </c>
      <c r="R38" s="11">
        <v>-100.84587000000001</v>
      </c>
    </row>
    <row r="39" spans="16:18" x14ac:dyDescent="0.15">
      <c r="P39" s="11">
        <v>4.25</v>
      </c>
      <c r="Q39" s="23">
        <v>0.97031999999999996</v>
      </c>
      <c r="R39" s="11">
        <v>-100.28494999999999</v>
      </c>
    </row>
    <row r="40" spans="16:18" x14ac:dyDescent="0.15">
      <c r="P40" s="11">
        <v>4.5</v>
      </c>
      <c r="Q40" s="23">
        <v>0.97063999999999995</v>
      </c>
      <c r="R40" s="11">
        <v>-99.79598</v>
      </c>
    </row>
  </sheetData>
  <mergeCells count="6">
    <mergeCell ref="O1:S1"/>
    <mergeCell ref="A1:F1"/>
    <mergeCell ref="A2:C2"/>
    <mergeCell ref="D2:F2"/>
    <mergeCell ref="G2:I2"/>
    <mergeCell ref="J2:L2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0"/>
  <sheetViews>
    <sheetView zoomScaleNormal="100" workbookViewId="0">
      <selection sqref="A1:L1"/>
    </sheetView>
  </sheetViews>
  <sheetFormatPr defaultRowHeight="13.5" x14ac:dyDescent="0.15"/>
  <cols>
    <col min="1" max="12" width="10.625" customWidth="1"/>
    <col min="17" max="17" width="15" customWidth="1"/>
    <col min="18" max="18" width="10" customWidth="1"/>
  </cols>
  <sheetData>
    <row r="1" spans="1:19" ht="21" customHeight="1" x14ac:dyDescent="0.15">
      <c r="A1" s="46" t="s">
        <v>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O1" s="43" t="s">
        <v>70</v>
      </c>
      <c r="P1" s="44"/>
      <c r="Q1" s="44"/>
      <c r="R1" s="44"/>
      <c r="S1" s="45"/>
    </row>
    <row r="2" spans="1:19" x14ac:dyDescent="0.15">
      <c r="A2" s="43" t="s">
        <v>58</v>
      </c>
      <c r="B2" s="44"/>
      <c r="C2" s="45"/>
      <c r="D2" s="43" t="s">
        <v>59</v>
      </c>
      <c r="E2" s="44"/>
      <c r="F2" s="45"/>
      <c r="G2" s="43" t="s">
        <v>60</v>
      </c>
      <c r="H2" s="44"/>
      <c r="I2" s="45"/>
      <c r="J2" s="46" t="s">
        <v>61</v>
      </c>
      <c r="K2" s="46"/>
      <c r="L2" s="46"/>
      <c r="P2" s="36" t="s">
        <v>17</v>
      </c>
      <c r="Q2" s="37" t="s">
        <v>52</v>
      </c>
      <c r="R2" s="36" t="s">
        <v>47</v>
      </c>
    </row>
    <row r="3" spans="1:19" x14ac:dyDescent="0.15">
      <c r="A3" s="10" t="s">
        <v>6</v>
      </c>
      <c r="B3" s="10" t="s">
        <v>1</v>
      </c>
      <c r="C3" s="10" t="s">
        <v>2</v>
      </c>
      <c r="D3" s="1" t="s">
        <v>6</v>
      </c>
      <c r="E3" s="2" t="s">
        <v>1</v>
      </c>
      <c r="F3" s="2" t="s">
        <v>2</v>
      </c>
      <c r="G3" s="2" t="s">
        <v>6</v>
      </c>
      <c r="H3" s="2" t="s">
        <v>1</v>
      </c>
      <c r="I3" s="2" t="s">
        <v>2</v>
      </c>
      <c r="J3" s="10" t="s">
        <v>6</v>
      </c>
      <c r="K3" s="10" t="s">
        <v>1</v>
      </c>
      <c r="L3" s="10" t="s">
        <v>2</v>
      </c>
      <c r="P3" s="11">
        <v>0.2</v>
      </c>
      <c r="Q3" s="23">
        <v>4.4000000000000002E-4</v>
      </c>
      <c r="R3" s="11">
        <v>153.17341999999999</v>
      </c>
    </row>
    <row r="4" spans="1:19" x14ac:dyDescent="0.15">
      <c r="A4" s="12">
        <v>1.4004000000000001</v>
      </c>
      <c r="B4" s="12">
        <f>2*PI()/A4^2</f>
        <v>3.203875741698349</v>
      </c>
      <c r="C4" s="12">
        <v>0.83969000000000005</v>
      </c>
      <c r="D4" s="3"/>
      <c r="E4" s="3"/>
      <c r="F4" s="3"/>
      <c r="G4" s="3"/>
      <c r="H4" s="3"/>
      <c r="I4" s="3"/>
      <c r="J4" s="12">
        <v>1.2954000000000001</v>
      </c>
      <c r="K4" s="12">
        <f t="shared" ref="K4:K13" si="0">2*PI()/J4^2</f>
        <v>3.7443124583013319</v>
      </c>
      <c r="L4" s="12">
        <v>1.4382999999999999</v>
      </c>
      <c r="P4" s="11">
        <v>0.3</v>
      </c>
      <c r="Q4" s="23">
        <v>5.0299999999999997E-3</v>
      </c>
      <c r="R4" s="11">
        <v>-115.02572000000001</v>
      </c>
    </row>
    <row r="5" spans="1:19" x14ac:dyDescent="0.15">
      <c r="A5" s="12">
        <v>1.8008999999999999</v>
      </c>
      <c r="B5" s="12">
        <f t="shared" ref="B5:B9" si="1">2*PI()/A5^2</f>
        <v>1.9373169231857277</v>
      </c>
      <c r="C5" s="12">
        <v>0.27096999999999999</v>
      </c>
      <c r="D5" s="3"/>
      <c r="E5" s="3"/>
      <c r="F5" s="3"/>
      <c r="G5" s="3"/>
      <c r="H5" s="3"/>
      <c r="I5" s="3"/>
      <c r="J5" s="12">
        <v>1.4004000000000001</v>
      </c>
      <c r="K5" s="12">
        <f t="shared" si="0"/>
        <v>3.203875741698349</v>
      </c>
      <c r="L5" s="12">
        <v>0.98906000000000005</v>
      </c>
      <c r="P5" s="11">
        <v>0.4</v>
      </c>
      <c r="Q5" s="23">
        <v>2.7699999999999999E-2</v>
      </c>
      <c r="R5" s="11">
        <v>-138.84385</v>
      </c>
    </row>
    <row r="6" spans="1:19" x14ac:dyDescent="0.15">
      <c r="A6" s="12">
        <v>2.1882000000000001</v>
      </c>
      <c r="B6" s="12">
        <f t="shared" si="1"/>
        <v>1.3122175473275917</v>
      </c>
      <c r="C6" s="12">
        <v>0.13391</v>
      </c>
      <c r="D6" s="3"/>
      <c r="E6" s="3"/>
      <c r="F6" s="3"/>
      <c r="G6" s="3"/>
      <c r="H6" s="3"/>
      <c r="I6" s="3"/>
      <c r="J6" s="12">
        <v>1.5448999999999999</v>
      </c>
      <c r="K6" s="12">
        <f t="shared" si="0"/>
        <v>2.6325651149336307</v>
      </c>
      <c r="L6" s="12">
        <v>0.60573999999999995</v>
      </c>
      <c r="P6" s="11">
        <v>0.5</v>
      </c>
      <c r="Q6" s="23">
        <v>2.7699999999999999E-2</v>
      </c>
      <c r="R6" s="11">
        <v>-141.29344</v>
      </c>
    </row>
    <row r="7" spans="1:19" x14ac:dyDescent="0.15">
      <c r="A7" s="12">
        <v>2.5886</v>
      </c>
      <c r="B7" s="12">
        <f t="shared" si="1"/>
        <v>0.93766989929432565</v>
      </c>
      <c r="C7" s="12">
        <v>6.3089999999999993E-2</v>
      </c>
      <c r="D7" s="3"/>
      <c r="E7" s="3"/>
      <c r="F7" s="3"/>
      <c r="G7" s="3"/>
      <c r="H7" s="3"/>
      <c r="I7" s="3"/>
      <c r="J7" s="12">
        <v>1.7548999999999999</v>
      </c>
      <c r="K7" s="12">
        <f t="shared" si="0"/>
        <v>2.040211167408458</v>
      </c>
      <c r="L7" s="12">
        <v>0.68640000000000001</v>
      </c>
      <c r="P7" s="11">
        <v>0.6</v>
      </c>
      <c r="Q7" s="23">
        <v>3.3999999999999998E-3</v>
      </c>
      <c r="R7" s="11">
        <v>1.42807</v>
      </c>
    </row>
    <row r="8" spans="1:19" x14ac:dyDescent="0.15">
      <c r="A8" s="12">
        <v>2.9956</v>
      </c>
      <c r="B8" s="12">
        <f t="shared" si="1"/>
        <v>0.70018406788981358</v>
      </c>
      <c r="C8" s="12">
        <v>8.7965999999999999E-3</v>
      </c>
      <c r="D8" s="3"/>
      <c r="E8" s="3"/>
      <c r="F8" s="3"/>
      <c r="G8" s="3"/>
      <c r="H8" s="3"/>
      <c r="I8" s="3"/>
      <c r="J8" s="12">
        <v>2.0306000000000002</v>
      </c>
      <c r="K8" s="12">
        <f t="shared" si="0"/>
        <v>1.5238110012396819</v>
      </c>
      <c r="L8" s="12">
        <v>0.25183</v>
      </c>
      <c r="P8" s="11">
        <v>0.7</v>
      </c>
      <c r="Q8" s="23">
        <v>4.4859999999999997E-2</v>
      </c>
      <c r="R8" s="11">
        <v>44.790880000000001</v>
      </c>
    </row>
    <row r="9" spans="1:19" x14ac:dyDescent="0.15">
      <c r="A9" s="12">
        <v>3.4026000000000001</v>
      </c>
      <c r="B9" s="12">
        <f t="shared" si="1"/>
        <v>0.54269781498040681</v>
      </c>
      <c r="C9" s="12">
        <v>3.7486999999999999E-2</v>
      </c>
      <c r="D9" s="4"/>
      <c r="E9" s="4"/>
      <c r="F9" s="4"/>
      <c r="G9" s="3"/>
      <c r="H9" s="3"/>
      <c r="I9" s="3"/>
      <c r="J9" s="12">
        <v>2.2341000000000002</v>
      </c>
      <c r="K9" s="12">
        <f t="shared" si="0"/>
        <v>1.2588519333638508</v>
      </c>
      <c r="L9" s="12">
        <v>0.16658999999999999</v>
      </c>
      <c r="P9" s="11">
        <v>0.8</v>
      </c>
      <c r="Q9" s="23">
        <v>8.5699999999999998E-2</v>
      </c>
      <c r="R9" s="11">
        <v>46.910530000000001</v>
      </c>
    </row>
    <row r="10" spans="1:19" x14ac:dyDescent="0.15">
      <c r="A10" s="3"/>
      <c r="B10" s="3"/>
      <c r="C10" s="3"/>
      <c r="D10" s="4"/>
      <c r="E10" s="4"/>
      <c r="F10" s="4"/>
      <c r="G10" s="3"/>
      <c r="H10" s="3"/>
      <c r="I10" s="3"/>
      <c r="J10" s="12">
        <v>2.4967000000000001</v>
      </c>
      <c r="K10" s="12">
        <f t="shared" si="0"/>
        <v>1.0079689308410891</v>
      </c>
      <c r="L10" s="12">
        <v>0.14709</v>
      </c>
      <c r="P10" s="11">
        <v>0.9</v>
      </c>
      <c r="Q10" s="23">
        <v>0.11879000000000001</v>
      </c>
      <c r="R10" s="11">
        <v>44.786679999999997</v>
      </c>
    </row>
    <row r="11" spans="1:19" x14ac:dyDescent="0.15">
      <c r="A11" s="3"/>
      <c r="B11" s="3"/>
      <c r="C11" s="3"/>
      <c r="D11" s="4"/>
      <c r="E11" s="4"/>
      <c r="F11" s="4"/>
      <c r="G11" s="3"/>
      <c r="H11" s="3"/>
      <c r="I11" s="3"/>
      <c r="J11" s="12">
        <v>2.6410999999999998</v>
      </c>
      <c r="K11" s="12">
        <f t="shared" si="0"/>
        <v>0.9007622517933378</v>
      </c>
      <c r="L11" s="12">
        <v>9.5702999999999996E-2</v>
      </c>
      <c r="P11" s="11">
        <v>1</v>
      </c>
      <c r="Q11" s="23">
        <v>0.14424999999999999</v>
      </c>
      <c r="R11" s="11">
        <v>46.488199999999999</v>
      </c>
    </row>
    <row r="12" spans="1:19" x14ac:dyDescent="0.15">
      <c r="A12" s="3"/>
      <c r="B12" s="3"/>
      <c r="C12" s="3"/>
      <c r="D12" s="4"/>
      <c r="E12" s="4"/>
      <c r="F12" s="4"/>
      <c r="G12" s="3"/>
      <c r="H12" s="3"/>
      <c r="I12" s="3"/>
      <c r="J12" s="12">
        <v>2.7921</v>
      </c>
      <c r="K12" s="12">
        <f t="shared" si="0"/>
        <v>0.80596824513599785</v>
      </c>
      <c r="L12" s="12">
        <v>6.0838999999999997E-2</v>
      </c>
      <c r="P12" s="11">
        <v>1.1000000000000001</v>
      </c>
      <c r="Q12" s="23">
        <v>0.16167999999999999</v>
      </c>
      <c r="R12" s="11">
        <v>48.451059999999998</v>
      </c>
    </row>
    <row r="13" spans="1:19" x14ac:dyDescent="0.15">
      <c r="A13" s="4"/>
      <c r="B13" s="4"/>
      <c r="C13" s="4"/>
      <c r="D13" s="4"/>
      <c r="E13" s="4"/>
      <c r="F13" s="4"/>
      <c r="G13" s="3"/>
      <c r="H13" s="3"/>
      <c r="I13" s="3"/>
      <c r="J13" s="12">
        <v>2.9956</v>
      </c>
      <c r="K13" s="12">
        <f t="shared" si="0"/>
        <v>0.70018406788981358</v>
      </c>
      <c r="L13" s="12">
        <v>2.5392999999999999E-2</v>
      </c>
      <c r="P13" s="11">
        <v>1.2</v>
      </c>
      <c r="Q13" s="23">
        <v>0.17441999999999999</v>
      </c>
      <c r="R13" s="11">
        <v>51.696190000000001</v>
      </c>
    </row>
    <row r="14" spans="1:19" x14ac:dyDescent="0.15">
      <c r="A14" s="4"/>
      <c r="B14" s="4"/>
      <c r="C14" s="4"/>
      <c r="D14" s="4"/>
      <c r="E14" s="4"/>
      <c r="F14" s="4"/>
      <c r="G14" s="3"/>
      <c r="H14" s="3"/>
      <c r="I14" s="3"/>
      <c r="J14" s="4"/>
      <c r="K14" s="4"/>
      <c r="L14" s="4"/>
      <c r="P14" s="11">
        <v>1.3</v>
      </c>
      <c r="Q14" s="23">
        <v>0.18607000000000001</v>
      </c>
      <c r="R14" s="11">
        <v>55.690629999999999</v>
      </c>
    </row>
    <row r="15" spans="1:19" x14ac:dyDescent="0.15">
      <c r="A15" s="4"/>
      <c r="B15" s="4"/>
      <c r="C15" s="4"/>
      <c r="D15" s="4"/>
      <c r="E15" s="4"/>
      <c r="F15" s="4"/>
      <c r="G15" s="3"/>
      <c r="H15" s="3"/>
      <c r="I15" s="3"/>
      <c r="J15" s="4"/>
      <c r="K15" s="4"/>
      <c r="L15" s="4"/>
      <c r="P15" s="11">
        <v>1.4</v>
      </c>
      <c r="Q15" s="23">
        <v>0.19900000000000001</v>
      </c>
      <c r="R15" s="11">
        <v>59.641129999999997</v>
      </c>
    </row>
    <row r="16" spans="1:19" x14ac:dyDescent="0.15">
      <c r="A16" s="4"/>
      <c r="B16" s="4"/>
      <c r="C16" s="4"/>
      <c r="D16" s="4"/>
      <c r="E16" s="4"/>
      <c r="F16" s="4"/>
      <c r="G16" s="3"/>
      <c r="H16" s="3"/>
      <c r="I16" s="3"/>
      <c r="J16" s="4"/>
      <c r="K16" s="4"/>
      <c r="L16" s="4"/>
      <c r="P16" s="11">
        <v>1.5</v>
      </c>
      <c r="Q16" s="23">
        <v>0.21398</v>
      </c>
      <c r="R16" s="11">
        <v>62.9878</v>
      </c>
    </row>
    <row r="17" spans="1:18" x14ac:dyDescent="0.15">
      <c r="A17" s="4"/>
      <c r="B17" s="4"/>
      <c r="C17" s="4"/>
      <c r="D17" s="4"/>
      <c r="E17" s="4"/>
      <c r="F17" s="4"/>
      <c r="G17" s="3"/>
      <c r="H17" s="3"/>
      <c r="I17" s="3"/>
      <c r="J17" s="4"/>
      <c r="K17" s="4"/>
      <c r="L17" s="4"/>
      <c r="P17" s="11">
        <v>1.6</v>
      </c>
      <c r="Q17" s="23">
        <v>0.23099</v>
      </c>
      <c r="R17" s="11">
        <v>65.54965</v>
      </c>
    </row>
    <row r="18" spans="1:18" x14ac:dyDescent="0.15">
      <c r="P18" s="11">
        <v>1.7</v>
      </c>
      <c r="Q18" s="23">
        <v>0.24931</v>
      </c>
      <c r="R18" s="11">
        <v>67.341440000000006</v>
      </c>
    </row>
    <row r="19" spans="1:18" x14ac:dyDescent="0.15">
      <c r="P19" s="11">
        <v>1.8</v>
      </c>
      <c r="Q19" s="23">
        <v>0.26946999999999999</v>
      </c>
      <c r="R19" s="11">
        <v>68.612160000000003</v>
      </c>
    </row>
    <row r="20" spans="1:18" x14ac:dyDescent="0.15">
      <c r="P20" s="11">
        <v>1.9</v>
      </c>
      <c r="Q20" s="23">
        <v>0.29137000000000002</v>
      </c>
      <c r="R20" s="11">
        <v>69.467429999999993</v>
      </c>
    </row>
    <row r="21" spans="1:18" x14ac:dyDescent="0.15">
      <c r="P21" s="11">
        <v>2</v>
      </c>
      <c r="Q21" s="23">
        <v>0.31507000000000002</v>
      </c>
      <c r="R21" s="11">
        <v>70.031620000000004</v>
      </c>
    </row>
    <row r="22" spans="1:18" x14ac:dyDescent="0.15">
      <c r="P22" s="11">
        <v>2.1</v>
      </c>
      <c r="Q22" s="23">
        <v>0.34071000000000001</v>
      </c>
      <c r="R22" s="11">
        <v>70.40249</v>
      </c>
    </row>
    <row r="23" spans="1:18" x14ac:dyDescent="0.15">
      <c r="P23" s="11">
        <v>2.2000000000000002</v>
      </c>
      <c r="Q23" s="23">
        <v>0.36847999999999997</v>
      </c>
      <c r="R23" s="11">
        <v>70.654319999999998</v>
      </c>
    </row>
    <row r="24" spans="1:18" x14ac:dyDescent="0.15">
      <c r="P24" s="11">
        <v>2.2999999999999998</v>
      </c>
      <c r="Q24" s="23">
        <v>0.39861999999999997</v>
      </c>
      <c r="R24" s="11">
        <v>70.842569999999995</v>
      </c>
    </row>
    <row r="25" spans="1:18" x14ac:dyDescent="0.15">
      <c r="P25" s="11">
        <v>2.4</v>
      </c>
      <c r="Q25" s="23">
        <v>0.43142999999999998</v>
      </c>
      <c r="R25" s="11">
        <v>71.008340000000004</v>
      </c>
    </row>
    <row r="26" spans="1:18" x14ac:dyDescent="0.15">
      <c r="P26" s="11">
        <v>2.5</v>
      </c>
      <c r="Q26" s="23">
        <v>0.46726000000000001</v>
      </c>
      <c r="R26" s="11">
        <v>71.182000000000002</v>
      </c>
    </row>
    <row r="27" spans="1:18" x14ac:dyDescent="0.15">
      <c r="P27" s="11">
        <v>2.6</v>
      </c>
      <c r="Q27" s="23">
        <v>0.50653999999999999</v>
      </c>
      <c r="R27" s="11">
        <v>71.386240000000001</v>
      </c>
    </row>
    <row r="28" spans="1:18" x14ac:dyDescent="0.15">
      <c r="P28" s="11">
        <v>2.7</v>
      </c>
      <c r="Q28" s="23">
        <v>0.54978000000000005</v>
      </c>
      <c r="R28" s="11">
        <v>71.638360000000006</v>
      </c>
    </row>
    <row r="29" spans="1:18" x14ac:dyDescent="0.15">
      <c r="P29" s="11">
        <v>2.8</v>
      </c>
      <c r="Q29" s="23">
        <v>0.59760000000000002</v>
      </c>
      <c r="R29" s="11">
        <v>71.952250000000006</v>
      </c>
    </row>
    <row r="30" spans="1:18" x14ac:dyDescent="0.15">
      <c r="P30" s="11">
        <v>2.9</v>
      </c>
      <c r="Q30" s="23">
        <v>0.65071999999999997</v>
      </c>
      <c r="R30" s="11">
        <v>72.339870000000005</v>
      </c>
    </row>
    <row r="31" spans="1:18" x14ac:dyDescent="0.15">
      <c r="P31" s="11">
        <v>3</v>
      </c>
      <c r="Q31" s="23">
        <v>0.71004</v>
      </c>
      <c r="R31" s="11">
        <v>72.812709999999996</v>
      </c>
    </row>
    <row r="32" spans="1:18" x14ac:dyDescent="0.15">
      <c r="P32" s="11">
        <v>3.1</v>
      </c>
      <c r="Q32" s="23">
        <v>0.77668000000000004</v>
      </c>
      <c r="R32" s="11">
        <v>73.38297</v>
      </c>
    </row>
    <row r="33" spans="16:18" x14ac:dyDescent="0.15">
      <c r="P33" s="11">
        <v>3.2</v>
      </c>
      <c r="Q33" s="23">
        <v>0.85199000000000003</v>
      </c>
      <c r="R33" s="11">
        <v>74.064880000000002</v>
      </c>
    </row>
    <row r="34" spans="16:18" x14ac:dyDescent="0.15">
      <c r="P34" s="11">
        <v>3.3</v>
      </c>
      <c r="Q34" s="23">
        <v>0.93769999999999998</v>
      </c>
      <c r="R34" s="11">
        <v>74.876170000000002</v>
      </c>
    </row>
    <row r="35" spans="16:18" x14ac:dyDescent="0.15">
      <c r="P35" s="11">
        <v>3.4</v>
      </c>
      <c r="Q35" s="23">
        <v>1.0359799999999999</v>
      </c>
      <c r="R35" s="11">
        <v>75.839920000000006</v>
      </c>
    </row>
    <row r="36" spans="16:18" x14ac:dyDescent="0.15">
      <c r="P36" s="11">
        <v>3.5</v>
      </c>
      <c r="Q36" s="23">
        <v>1.14964</v>
      </c>
      <c r="R36" s="11">
        <v>76.987030000000004</v>
      </c>
    </row>
    <row r="37" spans="16:18" x14ac:dyDescent="0.15">
      <c r="P37" s="11">
        <v>3.75</v>
      </c>
      <c r="Q37" s="23">
        <v>1.52782</v>
      </c>
      <c r="R37" s="11">
        <v>80.979050000000001</v>
      </c>
    </row>
    <row r="38" spans="16:18" x14ac:dyDescent="0.15">
      <c r="P38" s="11">
        <v>4</v>
      </c>
      <c r="Q38" s="23">
        <v>2.1275300000000001</v>
      </c>
      <c r="R38" s="11">
        <v>87.533460000000005</v>
      </c>
    </row>
    <row r="39" spans="16:18" x14ac:dyDescent="0.15">
      <c r="P39" s="11">
        <v>4.25</v>
      </c>
      <c r="Q39" s="23">
        <v>3.0886300000000002</v>
      </c>
      <c r="R39" s="11">
        <v>99.566929999999999</v>
      </c>
    </row>
    <row r="40" spans="16:18" x14ac:dyDescent="0.15">
      <c r="P40" s="11">
        <v>4.5</v>
      </c>
      <c r="Q40" s="23">
        <v>4.5566899999999997</v>
      </c>
      <c r="R40" s="11">
        <v>124.59520000000001</v>
      </c>
    </row>
  </sheetData>
  <mergeCells count="6">
    <mergeCell ref="O1:S1"/>
    <mergeCell ref="A1:L1"/>
    <mergeCell ref="A2:C2"/>
    <mergeCell ref="D2:F2"/>
    <mergeCell ref="G2:I2"/>
    <mergeCell ref="J2:L2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1"/>
  <sheetViews>
    <sheetView zoomScaleNormal="100" workbookViewId="0">
      <selection activeCell="D1" sqref="D1:F1"/>
    </sheetView>
  </sheetViews>
  <sheetFormatPr defaultRowHeight="13.5" x14ac:dyDescent="0.15"/>
  <cols>
    <col min="1" max="12" width="10.625" customWidth="1"/>
    <col min="17" max="20" width="11.875" customWidth="1"/>
  </cols>
  <sheetData>
    <row r="1" spans="1:20" ht="21" customHeight="1" x14ac:dyDescent="0.15">
      <c r="B1" s="15"/>
      <c r="C1" s="15"/>
      <c r="D1" s="46" t="s">
        <v>46</v>
      </c>
      <c r="E1" s="46"/>
      <c r="F1" s="46"/>
      <c r="G1" s="15"/>
      <c r="H1" s="15"/>
      <c r="I1" s="15"/>
      <c r="P1" s="43" t="s">
        <v>71</v>
      </c>
      <c r="Q1" s="44"/>
      <c r="R1" s="44"/>
      <c r="S1" s="44"/>
      <c r="T1" s="45"/>
    </row>
    <row r="2" spans="1:20" x14ac:dyDescent="0.15">
      <c r="A2" s="43" t="s">
        <v>58</v>
      </c>
      <c r="B2" s="44"/>
      <c r="C2" s="45"/>
      <c r="D2" s="43" t="s">
        <v>59</v>
      </c>
      <c r="E2" s="44"/>
      <c r="F2" s="45"/>
      <c r="G2" s="43" t="s">
        <v>60</v>
      </c>
      <c r="H2" s="44"/>
      <c r="I2" s="45"/>
      <c r="J2" s="46" t="s">
        <v>61</v>
      </c>
      <c r="K2" s="46"/>
      <c r="L2" s="46"/>
      <c r="P2" s="46" t="s">
        <v>10</v>
      </c>
      <c r="Q2" s="43" t="s">
        <v>54</v>
      </c>
      <c r="R2" s="44"/>
      <c r="S2" s="46" t="s">
        <v>55</v>
      </c>
      <c r="T2" s="46"/>
    </row>
    <row r="3" spans="1:20" ht="45" customHeight="1" x14ac:dyDescent="0.15">
      <c r="A3" s="2" t="s">
        <v>6</v>
      </c>
      <c r="B3" s="2" t="s">
        <v>1</v>
      </c>
      <c r="C3" s="2" t="s">
        <v>3</v>
      </c>
      <c r="D3" s="10" t="s">
        <v>6</v>
      </c>
      <c r="E3" s="10" t="s">
        <v>1</v>
      </c>
      <c r="F3" s="10" t="s">
        <v>3</v>
      </c>
      <c r="G3" s="1" t="s">
        <v>6</v>
      </c>
      <c r="H3" s="2" t="s">
        <v>1</v>
      </c>
      <c r="I3" s="2" t="s">
        <v>3</v>
      </c>
      <c r="J3" s="2" t="s">
        <v>6</v>
      </c>
      <c r="K3" s="2" t="s">
        <v>1</v>
      </c>
      <c r="L3" s="2" t="s">
        <v>3</v>
      </c>
      <c r="P3" s="46"/>
      <c r="Q3" s="32" t="s">
        <v>56</v>
      </c>
      <c r="R3" s="33" t="s">
        <v>57</v>
      </c>
      <c r="S3" s="34" t="s">
        <v>56</v>
      </c>
      <c r="T3" s="34" t="s">
        <v>57</v>
      </c>
    </row>
    <row r="4" spans="1:20" x14ac:dyDescent="0.15">
      <c r="A4" s="3"/>
      <c r="B4" s="3"/>
      <c r="C4" s="3"/>
      <c r="D4" s="12">
        <v>2.0455000000000001</v>
      </c>
      <c r="E4" s="12">
        <f t="shared" ref="E4:E9" si="0">2*PI()/D4^2</f>
        <v>1.5016921159915002</v>
      </c>
      <c r="F4" s="12">
        <v>2.2604000000000002</v>
      </c>
      <c r="G4" s="3"/>
      <c r="H4" s="3"/>
      <c r="I4" s="3"/>
      <c r="J4" s="4"/>
      <c r="K4" s="3"/>
      <c r="L4" s="4"/>
      <c r="P4" s="11">
        <v>0.2</v>
      </c>
      <c r="Q4" s="23">
        <v>0.99990000000000001</v>
      </c>
      <c r="R4" s="26">
        <v>1.5126500000000001</v>
      </c>
      <c r="S4" s="11">
        <v>79.2</v>
      </c>
      <c r="T4" s="11">
        <v>92.2</v>
      </c>
    </row>
    <row r="5" spans="1:20" x14ac:dyDescent="0.15">
      <c r="A5" s="3"/>
      <c r="B5" s="3"/>
      <c r="C5" s="3"/>
      <c r="D5" s="12">
        <v>2.2532000000000001</v>
      </c>
      <c r="E5" s="12">
        <f t="shared" si="0"/>
        <v>1.2376002352130586</v>
      </c>
      <c r="F5" s="12">
        <v>3.1415000000000002</v>
      </c>
      <c r="G5" s="3"/>
      <c r="H5" s="3"/>
      <c r="I5" s="3"/>
      <c r="J5" s="4"/>
      <c r="K5" s="3"/>
      <c r="L5" s="4"/>
      <c r="P5" s="11">
        <v>0.3</v>
      </c>
      <c r="Q5" s="23">
        <v>1.0040800000000001</v>
      </c>
      <c r="R5" s="26">
        <v>1.35995</v>
      </c>
      <c r="S5" s="11">
        <v>-127.5</v>
      </c>
      <c r="T5" s="11">
        <v>-112.8</v>
      </c>
    </row>
    <row r="6" spans="1:20" x14ac:dyDescent="0.15">
      <c r="A6" s="3"/>
      <c r="B6" s="3"/>
      <c r="C6" s="3"/>
      <c r="D6" s="12">
        <v>2.5065</v>
      </c>
      <c r="E6" s="12">
        <f t="shared" si="0"/>
        <v>1.0001023562045424</v>
      </c>
      <c r="F6" s="12">
        <v>3.2593999999999999</v>
      </c>
      <c r="G6" s="3"/>
      <c r="H6" s="3"/>
      <c r="I6" s="3"/>
      <c r="J6" s="4"/>
      <c r="K6" s="3"/>
      <c r="L6" s="4"/>
      <c r="P6" s="11">
        <v>0.4</v>
      </c>
      <c r="Q6" s="23">
        <v>1.0223199999999999</v>
      </c>
      <c r="R6" s="26">
        <v>1.3157700000000001</v>
      </c>
      <c r="S6" s="11">
        <v>128.6</v>
      </c>
      <c r="T6" s="11">
        <v>144.1</v>
      </c>
    </row>
    <row r="7" spans="1:20" x14ac:dyDescent="0.15">
      <c r="A7" s="3"/>
      <c r="B7" s="3"/>
      <c r="C7" s="3"/>
      <c r="D7" s="12">
        <v>2.9156</v>
      </c>
      <c r="E7" s="12">
        <f t="shared" si="0"/>
        <v>0.7391353701433222</v>
      </c>
      <c r="F7" s="12">
        <v>1.6598999999999999</v>
      </c>
      <c r="G7" s="3"/>
      <c r="H7" s="3"/>
      <c r="I7" s="3"/>
      <c r="J7" s="4"/>
      <c r="K7" s="3"/>
      <c r="L7" s="4"/>
      <c r="P7" s="11">
        <v>0.5</v>
      </c>
      <c r="Q7" s="23">
        <v>1.05864</v>
      </c>
      <c r="R7" s="26">
        <v>1.3137399999999999</v>
      </c>
      <c r="S7" s="11">
        <v>66.400000000000006</v>
      </c>
      <c r="T7" s="11">
        <v>82.5</v>
      </c>
    </row>
    <row r="8" spans="1:20" x14ac:dyDescent="0.15">
      <c r="A8" s="3"/>
      <c r="B8" s="3"/>
      <c r="C8" s="3"/>
      <c r="D8" s="12">
        <v>3.5649000000000002</v>
      </c>
      <c r="E8" s="12">
        <f t="shared" si="0"/>
        <v>0.49440763027453638</v>
      </c>
      <c r="F8" s="12">
        <v>1.1848000000000001</v>
      </c>
      <c r="G8" s="3"/>
      <c r="H8" s="3"/>
      <c r="I8" s="3"/>
      <c r="J8" s="4"/>
      <c r="K8" s="3"/>
      <c r="L8" s="4"/>
      <c r="P8" s="11">
        <v>0.6</v>
      </c>
      <c r="Q8" s="23">
        <v>1.0789</v>
      </c>
      <c r="R8" s="26">
        <v>1.3094399999999999</v>
      </c>
      <c r="S8" s="11">
        <v>23.7</v>
      </c>
      <c r="T8" s="11">
        <v>40.299999999999997</v>
      </c>
    </row>
    <row r="9" spans="1:20" x14ac:dyDescent="0.15">
      <c r="A9" s="3"/>
      <c r="B9" s="3"/>
      <c r="C9" s="3"/>
      <c r="D9" s="12">
        <v>4.2337999999999996</v>
      </c>
      <c r="E9" s="12">
        <f t="shared" si="0"/>
        <v>0.35052515594916872</v>
      </c>
      <c r="F9" s="12">
        <v>0.82803000000000004</v>
      </c>
      <c r="G9" s="3"/>
      <c r="H9" s="3"/>
      <c r="I9" s="3"/>
      <c r="J9" s="4"/>
      <c r="K9" s="3"/>
      <c r="L9" s="4"/>
      <c r="P9" s="11">
        <v>0.7</v>
      </c>
      <c r="Q9" s="23">
        <v>1.1572899999999999</v>
      </c>
      <c r="R9" s="26">
        <v>1.4397500000000001</v>
      </c>
      <c r="S9" s="11">
        <v>-11.3</v>
      </c>
      <c r="T9" s="11">
        <v>6.1</v>
      </c>
    </row>
    <row r="10" spans="1:20" x14ac:dyDescent="0.15">
      <c r="A10" s="3"/>
      <c r="B10" s="3"/>
      <c r="C10" s="3"/>
      <c r="D10" s="4"/>
      <c r="E10" s="4"/>
      <c r="F10" s="4"/>
      <c r="G10" s="3"/>
      <c r="H10" s="3"/>
      <c r="I10" s="3"/>
      <c r="J10" s="4"/>
      <c r="K10" s="4"/>
      <c r="L10" s="4"/>
      <c r="P10" s="11">
        <v>0.8</v>
      </c>
      <c r="Q10" s="23">
        <v>1.4248799999999999</v>
      </c>
      <c r="R10" s="26">
        <v>1.76535</v>
      </c>
      <c r="S10" s="11">
        <v>-38.9</v>
      </c>
      <c r="T10" s="11">
        <v>-18.2</v>
      </c>
    </row>
    <row r="11" spans="1:20" x14ac:dyDescent="0.15">
      <c r="A11" s="3"/>
      <c r="B11" s="3"/>
      <c r="C11" s="3"/>
      <c r="D11" s="4"/>
      <c r="E11" s="4"/>
      <c r="F11" s="4"/>
      <c r="G11" s="3"/>
      <c r="H11" s="3"/>
      <c r="I11" s="3"/>
      <c r="J11" s="4"/>
      <c r="K11" s="4"/>
      <c r="L11" s="4"/>
      <c r="P11" s="11">
        <v>0.9</v>
      </c>
      <c r="Q11" s="23">
        <v>1.98888</v>
      </c>
      <c r="R11" s="26">
        <v>2.37568</v>
      </c>
      <c r="S11" s="11">
        <v>-56.6</v>
      </c>
      <c r="T11" s="11">
        <v>-30.6</v>
      </c>
    </row>
    <row r="12" spans="1:20" x14ac:dyDescent="0.15">
      <c r="A12" s="3"/>
      <c r="B12" s="3"/>
      <c r="C12" s="3"/>
      <c r="D12" s="4"/>
      <c r="E12" s="4"/>
      <c r="F12" s="4"/>
      <c r="G12" s="3"/>
      <c r="H12" s="3"/>
      <c r="I12" s="3"/>
      <c r="J12" s="4"/>
      <c r="K12" s="4"/>
      <c r="L12" s="4"/>
      <c r="P12" s="11">
        <v>1</v>
      </c>
      <c r="Q12" s="23">
        <v>2.9904700000000002</v>
      </c>
      <c r="R12" s="26">
        <v>3.4019400000000002</v>
      </c>
      <c r="S12" s="11">
        <v>-60.8</v>
      </c>
      <c r="T12" s="11">
        <v>-31.6</v>
      </c>
    </row>
    <row r="13" spans="1:20" x14ac:dyDescent="0.15">
      <c r="A13" s="4"/>
      <c r="B13" s="4"/>
      <c r="C13" s="4"/>
      <c r="D13" s="4"/>
      <c r="E13" s="4"/>
      <c r="F13" s="4"/>
      <c r="G13" s="3"/>
      <c r="H13" s="3"/>
      <c r="I13" s="3"/>
      <c r="J13" s="4"/>
      <c r="K13" s="4"/>
      <c r="L13" s="4"/>
      <c r="P13" s="11">
        <v>1.1000000000000001</v>
      </c>
      <c r="Q13" s="23">
        <v>4.0847899999999999</v>
      </c>
      <c r="R13" s="26">
        <v>4.4624100000000002</v>
      </c>
      <c r="S13" s="11">
        <v>-48</v>
      </c>
      <c r="T13" s="11">
        <v>-19.399999999999999</v>
      </c>
    </row>
    <row r="14" spans="1:20" x14ac:dyDescent="0.15">
      <c r="A14" s="4"/>
      <c r="B14" s="4"/>
      <c r="C14" s="4"/>
      <c r="D14" s="4"/>
      <c r="E14" s="4"/>
      <c r="F14" s="4"/>
      <c r="G14" s="3"/>
      <c r="H14" s="3"/>
      <c r="I14" s="3"/>
      <c r="J14" s="4"/>
      <c r="K14" s="4"/>
      <c r="L14" s="4"/>
      <c r="P14" s="11">
        <v>1.2</v>
      </c>
      <c r="Q14" s="23">
        <v>4.2687400000000002</v>
      </c>
      <c r="R14" s="26">
        <v>4.5513700000000004</v>
      </c>
      <c r="S14" s="11">
        <v>-28</v>
      </c>
      <c r="T14" s="11">
        <v>-0.6</v>
      </c>
    </row>
    <row r="15" spans="1:20" x14ac:dyDescent="0.15">
      <c r="A15" s="4"/>
      <c r="B15" s="4"/>
      <c r="C15" s="4"/>
      <c r="D15" s="4"/>
      <c r="E15" s="4"/>
      <c r="F15" s="4"/>
      <c r="G15" s="3"/>
      <c r="H15" s="3"/>
      <c r="I15" s="3"/>
      <c r="J15" s="4"/>
      <c r="K15" s="4"/>
      <c r="L15" s="4"/>
      <c r="P15" s="11">
        <v>1.3</v>
      </c>
      <c r="Q15" s="23">
        <v>3.7239499999999999</v>
      </c>
      <c r="R15" s="26">
        <v>3.9018799999999998</v>
      </c>
      <c r="S15" s="11">
        <v>-13.5</v>
      </c>
      <c r="T15" s="11">
        <v>12.8</v>
      </c>
    </row>
    <row r="16" spans="1:20" x14ac:dyDescent="0.15">
      <c r="A16" s="4"/>
      <c r="B16" s="4"/>
      <c r="C16" s="4"/>
      <c r="D16" s="4"/>
      <c r="E16" s="4"/>
      <c r="F16" s="4"/>
      <c r="G16" s="3"/>
      <c r="H16" s="3"/>
      <c r="I16" s="3"/>
      <c r="J16" s="4"/>
      <c r="K16" s="4"/>
      <c r="L16" s="4"/>
      <c r="P16" s="11">
        <v>1.4</v>
      </c>
      <c r="Q16" s="23">
        <v>3.1223399999999999</v>
      </c>
      <c r="R16" s="26">
        <v>3.2149100000000002</v>
      </c>
      <c r="S16" s="11">
        <v>-4.8</v>
      </c>
      <c r="T16" s="11">
        <v>20.5</v>
      </c>
    </row>
    <row r="17" spans="1:20" x14ac:dyDescent="0.15">
      <c r="A17" s="4"/>
      <c r="B17" s="4"/>
      <c r="C17" s="4"/>
      <c r="D17" s="4"/>
      <c r="E17" s="4"/>
      <c r="F17" s="4"/>
      <c r="G17" s="3"/>
      <c r="H17" s="3"/>
      <c r="I17" s="3"/>
      <c r="J17" s="4"/>
      <c r="K17" s="4"/>
      <c r="L17" s="4"/>
      <c r="P17" s="11">
        <v>1.5</v>
      </c>
      <c r="Q17" s="23">
        <v>2.6242800000000002</v>
      </c>
      <c r="R17" s="26">
        <v>2.65082</v>
      </c>
      <c r="S17" s="11">
        <v>0.6</v>
      </c>
      <c r="T17" s="11">
        <v>25.1</v>
      </c>
    </row>
    <row r="18" spans="1:20" x14ac:dyDescent="0.15">
      <c r="P18" s="11">
        <v>1.6</v>
      </c>
      <c r="Q18" s="23">
        <v>2.2014100000000001</v>
      </c>
      <c r="R18" s="26">
        <v>2.1712099999999999</v>
      </c>
      <c r="S18" s="11">
        <v>5.8</v>
      </c>
      <c r="T18" s="11">
        <v>29.7</v>
      </c>
    </row>
    <row r="19" spans="1:20" x14ac:dyDescent="0.15">
      <c r="P19" s="11">
        <v>1.7</v>
      </c>
      <c r="Q19" s="23">
        <v>1.8897299999999999</v>
      </c>
      <c r="R19" s="26">
        <v>1.8231900000000001</v>
      </c>
      <c r="S19" s="11">
        <v>7.9</v>
      </c>
      <c r="T19" s="11">
        <v>31</v>
      </c>
    </row>
    <row r="20" spans="1:20" x14ac:dyDescent="0.15">
      <c r="P20" s="11">
        <v>1.8</v>
      </c>
      <c r="Q20" s="23">
        <v>1.6526700000000001</v>
      </c>
      <c r="R20" s="26">
        <v>1.54138</v>
      </c>
      <c r="S20" s="11">
        <v>8.9</v>
      </c>
      <c r="T20" s="11">
        <v>31.5</v>
      </c>
    </row>
    <row r="21" spans="1:20" x14ac:dyDescent="0.15">
      <c r="P21" s="11">
        <v>1.9</v>
      </c>
      <c r="Q21" s="23">
        <v>1.45285</v>
      </c>
      <c r="R21" s="26">
        <v>1.3236300000000001</v>
      </c>
      <c r="S21" s="11">
        <v>9.9</v>
      </c>
      <c r="T21" s="11">
        <v>31.7</v>
      </c>
    </row>
    <row r="22" spans="1:20" x14ac:dyDescent="0.15">
      <c r="P22" s="11">
        <v>2</v>
      </c>
      <c r="Q22" s="23">
        <v>1.28942</v>
      </c>
      <c r="R22" s="26">
        <v>1.14652</v>
      </c>
      <c r="S22" s="11">
        <v>10.6</v>
      </c>
      <c r="T22" s="11">
        <v>31.7</v>
      </c>
    </row>
    <row r="23" spans="1:20" x14ac:dyDescent="0.15">
      <c r="P23" s="11">
        <v>2.1</v>
      </c>
      <c r="Q23" s="23">
        <v>1.1538200000000001</v>
      </c>
      <c r="R23" s="26">
        <v>1.0003899999999999</v>
      </c>
      <c r="S23" s="11">
        <v>11.2</v>
      </c>
      <c r="T23" s="11">
        <v>31.6</v>
      </c>
    </row>
    <row r="24" spans="1:20" x14ac:dyDescent="0.15">
      <c r="P24" s="11">
        <v>2.2000000000000002</v>
      </c>
      <c r="Q24" s="23">
        <v>1.0398700000000001</v>
      </c>
      <c r="R24" s="26">
        <v>0.87824999999999998</v>
      </c>
      <c r="S24" s="11">
        <v>11.6</v>
      </c>
      <c r="T24" s="11">
        <v>31.3</v>
      </c>
    </row>
    <row r="25" spans="1:20" x14ac:dyDescent="0.15">
      <c r="P25" s="11">
        <v>2.2999999999999998</v>
      </c>
      <c r="Q25" s="23">
        <v>0.94299999999999995</v>
      </c>
      <c r="R25" s="26">
        <v>0.77497000000000005</v>
      </c>
      <c r="S25" s="11">
        <v>11.9</v>
      </c>
      <c r="T25" s="11">
        <v>31</v>
      </c>
    </row>
    <row r="26" spans="1:20" x14ac:dyDescent="0.15">
      <c r="P26" s="11">
        <v>2.4</v>
      </c>
      <c r="Q26" s="23">
        <v>0.85985</v>
      </c>
      <c r="R26" s="26">
        <v>0.68676000000000004</v>
      </c>
      <c r="S26" s="11">
        <v>12.2</v>
      </c>
      <c r="T26" s="11">
        <v>30.7</v>
      </c>
    </row>
    <row r="27" spans="1:20" x14ac:dyDescent="0.15">
      <c r="P27" s="11">
        <v>2.5</v>
      </c>
      <c r="Q27" s="23">
        <v>0.78783000000000003</v>
      </c>
      <c r="R27" s="26">
        <v>0.61072000000000004</v>
      </c>
      <c r="S27" s="11">
        <v>12.4</v>
      </c>
      <c r="T27" s="11">
        <v>30.4</v>
      </c>
    </row>
    <row r="28" spans="1:20" x14ac:dyDescent="0.15">
      <c r="P28" s="11">
        <v>2.6</v>
      </c>
      <c r="Q28" s="23">
        <v>0.72497999999999996</v>
      </c>
      <c r="R28" s="26">
        <v>0.54466000000000003</v>
      </c>
      <c r="S28" s="11">
        <v>12.6</v>
      </c>
      <c r="T28" s="11">
        <v>30.1</v>
      </c>
    </row>
    <row r="29" spans="1:20" x14ac:dyDescent="0.15">
      <c r="P29" s="11">
        <v>2.7</v>
      </c>
      <c r="Q29" s="23">
        <v>0.66976000000000002</v>
      </c>
      <c r="R29" s="26">
        <v>0.48687000000000002</v>
      </c>
      <c r="S29" s="11">
        <v>12.8</v>
      </c>
      <c r="T29" s="11">
        <v>29.8</v>
      </c>
    </row>
    <row r="30" spans="1:20" x14ac:dyDescent="0.15">
      <c r="P30" s="11">
        <v>2.8</v>
      </c>
      <c r="Q30" s="23">
        <v>0.62092999999999998</v>
      </c>
      <c r="R30" s="26">
        <v>0.43597999999999998</v>
      </c>
      <c r="S30" s="11">
        <v>13</v>
      </c>
      <c r="T30" s="11">
        <v>29.5</v>
      </c>
    </row>
    <row r="31" spans="1:20" x14ac:dyDescent="0.15">
      <c r="P31" s="11">
        <v>2.9</v>
      </c>
      <c r="Q31" s="23">
        <v>0.57752000000000003</v>
      </c>
      <c r="R31" s="26">
        <v>0.39091999999999999</v>
      </c>
      <c r="S31" s="11">
        <v>13.2</v>
      </c>
      <c r="T31" s="11">
        <v>29.3</v>
      </c>
    </row>
    <row r="32" spans="1:20" x14ac:dyDescent="0.15">
      <c r="P32" s="11">
        <v>3</v>
      </c>
      <c r="Q32" s="23">
        <v>0.53873000000000004</v>
      </c>
      <c r="R32" s="26">
        <v>0.35082000000000002</v>
      </c>
      <c r="S32" s="11">
        <v>13.4</v>
      </c>
      <c r="T32" s="11">
        <v>29</v>
      </c>
    </row>
    <row r="33" spans="16:20" x14ac:dyDescent="0.15">
      <c r="P33" s="11">
        <v>3.1</v>
      </c>
      <c r="Q33" s="23">
        <v>0.50392000000000003</v>
      </c>
      <c r="R33" s="26">
        <v>0.31496000000000002</v>
      </c>
      <c r="S33" s="11">
        <v>13.5</v>
      </c>
      <c r="T33" s="11">
        <v>28.7</v>
      </c>
    </row>
    <row r="34" spans="16:20" x14ac:dyDescent="0.15">
      <c r="P34" s="11">
        <v>3.2</v>
      </c>
      <c r="Q34" s="23">
        <v>0.47254000000000002</v>
      </c>
      <c r="R34" s="26">
        <v>0.28275</v>
      </c>
      <c r="S34" s="11">
        <v>13.7</v>
      </c>
      <c r="T34" s="11">
        <v>28.5</v>
      </c>
    </row>
    <row r="35" spans="16:20" x14ac:dyDescent="0.15">
      <c r="P35" s="11">
        <v>3.3</v>
      </c>
      <c r="Q35" s="23">
        <v>0.44416</v>
      </c>
      <c r="R35" s="26">
        <v>0.25370999999999999</v>
      </c>
      <c r="S35" s="11">
        <v>13.9</v>
      </c>
      <c r="T35" s="11">
        <v>28.3</v>
      </c>
    </row>
    <row r="36" spans="16:20" x14ac:dyDescent="0.15">
      <c r="P36" s="11">
        <v>3.4</v>
      </c>
      <c r="Q36" s="23">
        <v>0.41837999999999997</v>
      </c>
      <c r="R36" s="26">
        <v>0.22742999999999999</v>
      </c>
      <c r="S36" s="11">
        <v>14</v>
      </c>
      <c r="T36" s="11">
        <v>28.1</v>
      </c>
    </row>
    <row r="37" spans="16:20" x14ac:dyDescent="0.15">
      <c r="P37" s="11">
        <v>3.5</v>
      </c>
      <c r="Q37" s="23">
        <v>0.39489999999999997</v>
      </c>
      <c r="R37" s="26">
        <v>0.20355999999999999</v>
      </c>
      <c r="S37" s="11">
        <v>14.2</v>
      </c>
      <c r="T37" s="11">
        <v>27.9</v>
      </c>
    </row>
    <row r="38" spans="16:20" x14ac:dyDescent="0.15">
      <c r="P38" s="11">
        <v>3.75</v>
      </c>
      <c r="Q38" s="23">
        <v>0.34456999999999999</v>
      </c>
      <c r="R38" s="26">
        <v>0.15265000000000001</v>
      </c>
      <c r="S38" s="11">
        <v>14.6</v>
      </c>
      <c r="T38" s="11">
        <v>27.4</v>
      </c>
    </row>
    <row r="39" spans="16:20" x14ac:dyDescent="0.15">
      <c r="P39" s="11">
        <v>4</v>
      </c>
      <c r="Q39" s="23">
        <v>0.30370999999999998</v>
      </c>
      <c r="R39" s="26">
        <v>0.11158999999999999</v>
      </c>
      <c r="S39" s="11">
        <v>15</v>
      </c>
      <c r="T39" s="11">
        <v>27.1</v>
      </c>
    </row>
    <row r="40" spans="16:20" x14ac:dyDescent="0.15">
      <c r="P40" s="11">
        <v>4.25</v>
      </c>
      <c r="Q40" s="23">
        <v>0.27006000000000002</v>
      </c>
      <c r="R40" s="26">
        <v>7.7960000000000002E-2</v>
      </c>
      <c r="S40" s="11">
        <v>15.4</v>
      </c>
      <c r="T40" s="11">
        <v>26.8</v>
      </c>
    </row>
    <row r="41" spans="16:20" x14ac:dyDescent="0.15">
      <c r="P41" s="11">
        <v>4.5</v>
      </c>
      <c r="Q41" s="23">
        <v>0.24199000000000001</v>
      </c>
      <c r="R41" s="26">
        <v>5.0020000000000002E-2</v>
      </c>
      <c r="S41" s="11">
        <v>15.8</v>
      </c>
      <c r="T41" s="11">
        <v>26.6</v>
      </c>
    </row>
  </sheetData>
  <mergeCells count="9">
    <mergeCell ref="D1:F1"/>
    <mergeCell ref="P2:P3"/>
    <mergeCell ref="P1:T1"/>
    <mergeCell ref="A2:C2"/>
    <mergeCell ref="G2:I2"/>
    <mergeCell ref="J2:L2"/>
    <mergeCell ref="Q2:R2"/>
    <mergeCell ref="S2:T2"/>
    <mergeCell ref="D2:F2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登録断面</vt:lpstr>
      <vt:lpstr>計算データ</vt:lpstr>
      <vt:lpstr>参考文献とシート名の説明</vt:lpstr>
      <vt:lpstr>Fig-8-Heave-χ180</vt:lpstr>
      <vt:lpstr>Fig-9-Heave-χ150</vt:lpstr>
      <vt:lpstr>Fig-15-Pitch-χ180</vt:lpstr>
      <vt:lpstr>Fig-16-Pitch-χ150</vt:lpstr>
      <vt:lpstr>Fig-28-Roll-χ150</vt:lpstr>
      <vt:lpstr>Fig-38-RelMot-χ180</vt:lpstr>
      <vt:lpstr>Fig-54-VSF-χ180</vt:lpstr>
      <vt:lpstr>Fig-55-VSF-χ150</vt:lpstr>
      <vt:lpstr>Fig-61-VBM-χ180</vt:lpstr>
      <vt:lpstr>Fig-62-VBM-χ150</vt:lpstr>
      <vt:lpstr>Fig-73-LBM-χ150</vt:lpstr>
      <vt:lpstr>Fig-3.5.1-Raw-χ180Fn015</vt:lpstr>
      <vt:lpstr>Fig-3.5.1-Raw-χ180Fn020</vt:lpstr>
      <vt:lpstr>Fig-3.5.1-Raw-χ180Fn025</vt:lpstr>
      <vt:lpstr>Fig-3.5.1-Raw-χ180Fn030</vt:lpstr>
      <vt:lpstr>Fig-3.5.1-Raw-χ150Fn015</vt:lpstr>
      <vt:lpstr>Fig-3.5.1-Raw-χ150Fn025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2013-12-20T06:55:07Z</dcterms:modified>
</cp:coreProperties>
</file>